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2480" activeTab="2"/>
  </bookViews>
  <sheets>
    <sheet name="人文" sheetId="1" r:id="rId1"/>
    <sheet name="训练" sheetId="2" r:id="rId2"/>
    <sheet name="人体" sheetId="3" r:id="rId3"/>
    <sheet name="民传" sheetId="4" r:id="rId4"/>
    <sheet name="体教" sheetId="5" r:id="rId5"/>
    <sheet name="运训" sheetId="6" r:id="rId6"/>
    <sheet name="社导" sheetId="7" r:id="rId7"/>
  </sheets>
  <definedNames>
    <definedName name="_xlnm.Print_Titles" localSheetId="3">'民传'!$1:$5</definedName>
    <definedName name="_xlnm.Print_Titles" localSheetId="2">'人体'!$1:$4</definedName>
    <definedName name="_xlnm.Print_Titles" localSheetId="0">'人文'!$1:$4</definedName>
    <definedName name="_xlnm.Print_Titles" localSheetId="6">'社导'!$1:$4</definedName>
    <definedName name="_xlnm.Print_Titles" localSheetId="4">'体教'!$1:$4</definedName>
    <definedName name="_xlnm.Print_Titles" localSheetId="1">'训练'!$1:$4</definedName>
    <definedName name="_xlnm.Print_Titles" localSheetId="5">'运训'!$1:$4</definedName>
  </definedNames>
  <calcPr fullCalcOnLoad="1"/>
</workbook>
</file>

<file path=xl/sharedStrings.xml><?xml version="1.0" encoding="utf-8"?>
<sst xmlns="http://schemas.openxmlformats.org/spreadsheetml/2006/main" count="1640" uniqueCount="462">
  <si>
    <t>序号</t>
  </si>
  <si>
    <t>姓名</t>
  </si>
  <si>
    <t>准考证号</t>
  </si>
  <si>
    <t>最后学历</t>
  </si>
  <si>
    <t>是否加试</t>
  </si>
  <si>
    <t>是否调剂</t>
  </si>
  <si>
    <t>初试总分</t>
  </si>
  <si>
    <t>专业笔试</t>
  </si>
  <si>
    <t>小计</t>
  </si>
  <si>
    <t>总成绩</t>
  </si>
  <si>
    <t>总成绩排名</t>
  </si>
  <si>
    <t>是否录取</t>
  </si>
  <si>
    <t>录取性质</t>
  </si>
  <si>
    <t>本科</t>
  </si>
  <si>
    <t>是</t>
  </si>
  <si>
    <t>否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</si>
  <si>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</si>
  <si>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</si>
  <si>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</si>
  <si>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</si>
  <si>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</si>
  <si>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</si>
  <si>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</si>
  <si>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</si>
  <si>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</si>
  <si>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</si>
  <si>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</si>
  <si>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</si>
  <si>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</si>
  <si>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</si>
  <si>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</si>
  <si>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校内调剂</t>
  </si>
  <si>
    <t>综合素质考核</t>
  </si>
  <si>
    <t>复试成绩</t>
  </si>
  <si>
    <t>推免生</t>
  </si>
  <si>
    <t>非定向就业</t>
  </si>
  <si>
    <t>定向就业</t>
  </si>
  <si>
    <t>序号</t>
  </si>
  <si>
    <t>准考证号</t>
  </si>
  <si>
    <t>姓名</t>
  </si>
  <si>
    <t>最后学历</t>
  </si>
  <si>
    <t>是否加试</t>
  </si>
  <si>
    <t>是否调剂</t>
  </si>
  <si>
    <t>初试总分</t>
  </si>
  <si>
    <t>复试成绩</t>
  </si>
  <si>
    <t>总成绩</t>
  </si>
  <si>
    <t>总成绩排名</t>
  </si>
  <si>
    <t>是否录取</t>
  </si>
  <si>
    <t>录取性质</t>
  </si>
  <si>
    <t>备注
（定向生请在此栏手写单位名称，不录取原因也在此注明）</t>
  </si>
  <si>
    <t>专业笔试</t>
  </si>
  <si>
    <t>综合素质考核</t>
  </si>
  <si>
    <t>小计</t>
  </si>
  <si>
    <r>
      <t>201</t>
    </r>
    <r>
      <rPr>
        <b/>
        <u val="single"/>
        <sz val="18"/>
        <rFont val="宋体"/>
        <family val="0"/>
      </rPr>
      <t xml:space="preserve">  </t>
    </r>
    <r>
      <rPr>
        <b/>
        <sz val="18"/>
        <rFont val="宋体"/>
        <family val="0"/>
      </rPr>
      <t>年华南师范大学全日制硕士录取审批表（学术型 表3）</t>
    </r>
  </si>
  <si>
    <r>
      <t>(打印时请删除此行)</t>
    </r>
    <r>
      <rPr>
        <b/>
        <sz val="10"/>
        <rFont val="宋体"/>
        <family val="0"/>
      </rPr>
      <t xml:space="preserve">
填表要求：1.先填推免生，第一志愿考生和调剂生分开排队，按照总成绩从高到低的顺序填写，复试成绩小计小于60的无需计算总成绩；2.专业笔试、综合素质考核均按百分制填写；3.已设置好成绩计算公式，输入成绩后会自动生成复试成绩和总成绩，切勿修改本表格式；4.所有前来复试的考生以及拟录的推免生均应在此表内，务必打印，有下拉框选项的须选给定选项，不得手写，不得涂改。</t>
    </r>
  </si>
  <si>
    <t>序号</t>
  </si>
  <si>
    <t>准考证号</t>
  </si>
  <si>
    <t>姓名</t>
  </si>
  <si>
    <t>最后学历</t>
  </si>
  <si>
    <t>是否加试</t>
  </si>
  <si>
    <t>是否调剂</t>
  </si>
  <si>
    <t>初试总分</t>
  </si>
  <si>
    <t>复试成绩</t>
  </si>
  <si>
    <t>总成绩</t>
  </si>
  <si>
    <t>总成绩排名</t>
  </si>
  <si>
    <t>是否录取</t>
  </si>
  <si>
    <t>录取性质</t>
  </si>
  <si>
    <t>备注
（定向生请在此栏手写单位名称，不录取原因也在此注明）</t>
  </si>
  <si>
    <t>专业笔试</t>
  </si>
  <si>
    <t>综合素质考核</t>
  </si>
  <si>
    <t>小计</t>
  </si>
  <si>
    <t>105745000002045</t>
  </si>
  <si>
    <t>105745000002079</t>
  </si>
  <si>
    <t>105745000002084</t>
  </si>
  <si>
    <t>105745000002077</t>
  </si>
  <si>
    <t>105745000002075</t>
  </si>
  <si>
    <t>105745000002083</t>
  </si>
  <si>
    <t>105745000002059</t>
  </si>
  <si>
    <t>105745000002087</t>
  </si>
  <si>
    <t>105745000002086</t>
  </si>
  <si>
    <t>105745000002050</t>
  </si>
  <si>
    <t>105745000002082</t>
  </si>
  <si>
    <t>105745000002052</t>
  </si>
  <si>
    <t>105745000002094</t>
  </si>
  <si>
    <t>105745000002047</t>
  </si>
  <si>
    <t>105745000002080</t>
  </si>
  <si>
    <t>105745000002081</t>
  </si>
  <si>
    <t>105745000002093</t>
  </si>
  <si>
    <t>105745000002048</t>
  </si>
  <si>
    <t>105745000002069</t>
  </si>
  <si>
    <t>105745000002071</t>
  </si>
  <si>
    <t>105745000002046</t>
  </si>
  <si>
    <t>105745000002057</t>
  </si>
  <si>
    <t>105745000002051</t>
  </si>
  <si>
    <t>105745000002066</t>
  </si>
  <si>
    <t>袁娇</t>
  </si>
  <si>
    <t>王阿影</t>
  </si>
  <si>
    <t>陈婷</t>
  </si>
  <si>
    <t>曾宇</t>
  </si>
  <si>
    <t>李亚伟</t>
  </si>
  <si>
    <t>邓琳娜</t>
  </si>
  <si>
    <t>蒋云芸</t>
  </si>
  <si>
    <t>韩乾乾</t>
  </si>
  <si>
    <t>向锦雯</t>
  </si>
  <si>
    <t>杨倩</t>
  </si>
  <si>
    <t>韩婉君</t>
  </si>
  <si>
    <t>苏莉</t>
  </si>
  <si>
    <t>李琼</t>
  </si>
  <si>
    <t>黄小玲</t>
  </si>
  <si>
    <t>郭帅帅</t>
  </si>
  <si>
    <t>王可迪</t>
  </si>
  <si>
    <t>何柳</t>
  </si>
  <si>
    <t>高梦思</t>
  </si>
  <si>
    <t>邹龙风</t>
  </si>
  <si>
    <t>闭文娟</t>
  </si>
  <si>
    <t>李弯弯</t>
  </si>
  <si>
    <t>陈权潮</t>
  </si>
  <si>
    <t>谭丽</t>
  </si>
  <si>
    <t>徐康康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</si>
  <si>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</si>
  <si>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</si>
  <si>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</si>
  <si>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</si>
  <si>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</si>
  <si>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</si>
  <si>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</si>
  <si>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</si>
  <si>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</si>
  <si>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</si>
  <si>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邵东明</t>
  </si>
  <si>
    <t>陈彦龙</t>
  </si>
  <si>
    <t>李潇</t>
  </si>
  <si>
    <t>张莹</t>
  </si>
  <si>
    <t>吴咏仪</t>
  </si>
  <si>
    <t>黄媛君</t>
  </si>
  <si>
    <t>曾泳</t>
  </si>
  <si>
    <t>蒋振华</t>
  </si>
  <si>
    <t>樊旭</t>
  </si>
  <si>
    <t>张海东</t>
  </si>
  <si>
    <t>肖婷</t>
  </si>
  <si>
    <t>105745000002118</t>
  </si>
  <si>
    <t>105745000002236</t>
  </si>
  <si>
    <t>105745000002102</t>
  </si>
  <si>
    <t>105745000002214</t>
  </si>
  <si>
    <t>105745000002195</t>
  </si>
  <si>
    <t>105745000002192</t>
  </si>
  <si>
    <t>105745000002137</t>
  </si>
  <si>
    <t>105745000002206</t>
  </si>
  <si>
    <t>105745000002139</t>
  </si>
  <si>
    <t>105745000002193</t>
  </si>
  <si>
    <t>105745000002207</t>
  </si>
  <si>
    <t>105745000002124</t>
  </si>
  <si>
    <t>105745000002119</t>
  </si>
  <si>
    <t>105745000002244</t>
  </si>
  <si>
    <t>105745000002191</t>
  </si>
  <si>
    <t>105745000002123</t>
  </si>
  <si>
    <t>105745000002176</t>
  </si>
  <si>
    <t>105745000002112</t>
  </si>
  <si>
    <t>105745000002219</t>
  </si>
  <si>
    <t>105745000002106</t>
  </si>
  <si>
    <t>105745000002108</t>
  </si>
  <si>
    <t>105745000002228</t>
  </si>
  <si>
    <t>105745000002131</t>
  </si>
  <si>
    <t>105745000002121</t>
  </si>
  <si>
    <t>105745000002166</t>
  </si>
  <si>
    <t>105745000002144</t>
  </si>
  <si>
    <t>105745000002150</t>
  </si>
  <si>
    <t>105745000002162</t>
  </si>
  <si>
    <t>105745000002149</t>
  </si>
  <si>
    <t>105745000002115</t>
  </si>
  <si>
    <t>冷云云</t>
  </si>
  <si>
    <t>石晓莉</t>
  </si>
  <si>
    <t>吕恒</t>
  </si>
  <si>
    <t>朱婷</t>
  </si>
  <si>
    <t>梁永乐</t>
  </si>
  <si>
    <t>朱春亮</t>
  </si>
  <si>
    <t>原旭鹏</t>
  </si>
  <si>
    <t>邵政鹏</t>
  </si>
  <si>
    <t>任超群</t>
  </si>
  <si>
    <t>张豪</t>
  </si>
  <si>
    <t>孟凡华</t>
  </si>
  <si>
    <t>余佳俊</t>
  </si>
  <si>
    <t>井照颖</t>
  </si>
  <si>
    <t>程然</t>
  </si>
  <si>
    <t>权林晖</t>
  </si>
  <si>
    <t>熊巧</t>
  </si>
  <si>
    <t>王振</t>
  </si>
  <si>
    <t>闫洪宽</t>
  </si>
  <si>
    <t>陈健乐</t>
  </si>
  <si>
    <t>吴娟</t>
  </si>
  <si>
    <t>任冬梅</t>
  </si>
  <si>
    <t>谢志垚</t>
  </si>
  <si>
    <t>张嫣然</t>
  </si>
  <si>
    <t>黄蕊</t>
  </si>
  <si>
    <t>罗桂梅</t>
  </si>
  <si>
    <t>杨波</t>
  </si>
  <si>
    <t>范艳晨</t>
  </si>
  <si>
    <t>苏水军</t>
  </si>
  <si>
    <t>杨素霞</t>
  </si>
  <si>
    <t>郑文静</t>
  </si>
  <si>
    <t>105745000002248</t>
  </si>
  <si>
    <t>105745000002255</t>
  </si>
  <si>
    <t>105745000002257</t>
  </si>
  <si>
    <t>105745000002254</t>
  </si>
  <si>
    <t>105745000002266</t>
  </si>
  <si>
    <t>105745000002269</t>
  </si>
  <si>
    <t>105745000002250</t>
  </si>
  <si>
    <t>105745000002270</t>
  </si>
  <si>
    <t>105745000002262</t>
  </si>
  <si>
    <t>黄帅</t>
  </si>
  <si>
    <t>黄茜</t>
  </si>
  <si>
    <t>佘丽容</t>
  </si>
  <si>
    <t>刘妮</t>
  </si>
  <si>
    <t>位永强</t>
  </si>
  <si>
    <t>田宏兵</t>
  </si>
  <si>
    <t>洪奎</t>
  </si>
  <si>
    <t>余金虹</t>
  </si>
  <si>
    <t>邓云杰</t>
  </si>
  <si>
    <t>105745000005368</t>
  </si>
  <si>
    <t>105745000005380</t>
  </si>
  <si>
    <t>105745000005357</t>
  </si>
  <si>
    <t>105745000005369</t>
  </si>
  <si>
    <t>105745000005372</t>
  </si>
  <si>
    <t>105745000005365</t>
  </si>
  <si>
    <t>105745000005388</t>
  </si>
  <si>
    <t>105745000005373</t>
  </si>
  <si>
    <t>105745000005378</t>
  </si>
  <si>
    <t>105745000005381</t>
  </si>
  <si>
    <t>105745000005375</t>
  </si>
  <si>
    <t>105745000005358</t>
  </si>
  <si>
    <t>105745000005367</t>
  </si>
  <si>
    <t>105745000005362</t>
  </si>
  <si>
    <t>105745000005374</t>
  </si>
  <si>
    <t>105745000005370</t>
  </si>
  <si>
    <t>105745000005363</t>
  </si>
  <si>
    <t>105745000005385</t>
  </si>
  <si>
    <t>105745000005360</t>
  </si>
  <si>
    <t>105745000005382</t>
  </si>
  <si>
    <t>张建佩</t>
  </si>
  <si>
    <t>冯国荣</t>
  </si>
  <si>
    <t>李丹</t>
  </si>
  <si>
    <t>刘兰芳</t>
  </si>
  <si>
    <t>黎凡</t>
  </si>
  <si>
    <t>陈者</t>
  </si>
  <si>
    <t>王浩林</t>
  </si>
  <si>
    <t>何镟</t>
  </si>
  <si>
    <t>黄慕一</t>
  </si>
  <si>
    <t>李素姣</t>
  </si>
  <si>
    <t>李悦</t>
  </si>
  <si>
    <t>张丽美</t>
  </si>
  <si>
    <t>高梦</t>
  </si>
  <si>
    <t>栾彦茹</t>
  </si>
  <si>
    <t>吴智芸</t>
  </si>
  <si>
    <t>齐园圃</t>
  </si>
  <si>
    <t>阳梅</t>
  </si>
  <si>
    <t>刘大德</t>
  </si>
  <si>
    <t>张亚松</t>
  </si>
  <si>
    <t>杨云</t>
  </si>
  <si>
    <t>105745000003356</t>
  </si>
  <si>
    <t>105745000003354</t>
  </si>
  <si>
    <t>105745000003353</t>
  </si>
  <si>
    <t>李欢</t>
  </si>
  <si>
    <t>罗顺军</t>
  </si>
  <si>
    <t>王庚</t>
  </si>
  <si>
    <t>105745000003320</t>
  </si>
  <si>
    <t>105745000003337</t>
  </si>
  <si>
    <t>105745000003338</t>
  </si>
  <si>
    <t>105745000003331</t>
  </si>
  <si>
    <t>105745000003327</t>
  </si>
  <si>
    <t>105745000003330</t>
  </si>
  <si>
    <t>105745000003334</t>
  </si>
  <si>
    <t>105745000003336</t>
  </si>
  <si>
    <t>105745000003329</t>
  </si>
  <si>
    <t>105745000003328</t>
  </si>
  <si>
    <t>陈今兰</t>
  </si>
  <si>
    <t>刘太全</t>
  </si>
  <si>
    <t>杜康</t>
  </si>
  <si>
    <t>刘帅</t>
  </si>
  <si>
    <t>林子明</t>
  </si>
  <si>
    <t>王艳丽</t>
  </si>
  <si>
    <t>李晓玲</t>
  </si>
  <si>
    <t>谢春珍</t>
  </si>
  <si>
    <t>易华杰</t>
  </si>
  <si>
    <t>廖建立</t>
  </si>
  <si>
    <t>金少楠</t>
  </si>
  <si>
    <t>105745000002174</t>
  </si>
  <si>
    <t>105745000002104</t>
  </si>
  <si>
    <t>105745000002146</t>
  </si>
  <si>
    <t>105745000002173</t>
  </si>
  <si>
    <t>105745000002199</t>
  </si>
  <si>
    <t>105745000002109</t>
  </si>
  <si>
    <t>105745000002147</t>
  </si>
  <si>
    <t>刘彦斌</t>
  </si>
  <si>
    <t>谢文静</t>
  </si>
  <si>
    <t>贾兵方</t>
  </si>
  <si>
    <t>张勇</t>
  </si>
  <si>
    <t>余丽伟</t>
  </si>
  <si>
    <t>贾康</t>
  </si>
  <si>
    <t>张文术</t>
  </si>
  <si>
    <t>105745000003339</t>
  </si>
  <si>
    <t>105745000003352</t>
  </si>
  <si>
    <t>105745000003351</t>
  </si>
  <si>
    <t>105745000003345</t>
  </si>
  <si>
    <t>冯嘉诚</t>
  </si>
  <si>
    <t>屈铁强</t>
  </si>
  <si>
    <t>黄国</t>
  </si>
  <si>
    <t>梅华安</t>
  </si>
  <si>
    <t>105745000002234</t>
  </si>
  <si>
    <t>105745000002209</t>
  </si>
  <si>
    <t>105745000002127</t>
  </si>
  <si>
    <t>105745000002159</t>
  </si>
  <si>
    <t>105745000002164</t>
  </si>
  <si>
    <t>105745000002197</t>
  </si>
  <si>
    <t>105745000002202</t>
  </si>
  <si>
    <t>105745000002151</t>
  </si>
  <si>
    <t>105745000002101</t>
  </si>
  <si>
    <t>105745000002198</t>
  </si>
  <si>
    <t>105745000002237</t>
  </si>
  <si>
    <t>105745000002225</t>
  </si>
  <si>
    <t>105745000002154</t>
  </si>
  <si>
    <t>105745000002218</t>
  </si>
  <si>
    <t>105745000002155</t>
  </si>
  <si>
    <t>105745000002181</t>
  </si>
  <si>
    <t>方荣玲</t>
  </si>
  <si>
    <t>王胜杰</t>
  </si>
  <si>
    <t>周姣</t>
  </si>
  <si>
    <t>李朵</t>
  </si>
  <si>
    <t>魏其标</t>
  </si>
  <si>
    <t>王照宇</t>
  </si>
  <si>
    <t>党冰冰</t>
  </si>
  <si>
    <t>耿盛凯</t>
  </si>
  <si>
    <t>夏雪</t>
  </si>
  <si>
    <t>尚昭光</t>
  </si>
  <si>
    <t>李旭</t>
  </si>
  <si>
    <t>姜星宇</t>
  </si>
  <si>
    <t>刘苗</t>
  </si>
  <si>
    <t>陈齐民</t>
  </si>
  <si>
    <t>杨玲</t>
  </si>
  <si>
    <t>邹土轩</t>
  </si>
  <si>
    <t>105745000002035</t>
  </si>
  <si>
    <t>105745000002062</t>
  </si>
  <si>
    <t>105745000002060</t>
  </si>
  <si>
    <t>105745000002056</t>
  </si>
  <si>
    <t>105745000002063</t>
  </si>
  <si>
    <t>105745000002053</t>
  </si>
  <si>
    <t>105745000002041</t>
  </si>
  <si>
    <t>105745000002085</t>
  </si>
  <si>
    <t>105745000002088</t>
  </si>
  <si>
    <t>105745000002076</t>
  </si>
  <si>
    <t>105745000002040</t>
  </si>
  <si>
    <t>105745000002034</t>
  </si>
  <si>
    <t>105745000002049</t>
  </si>
  <si>
    <t>105745000002096</t>
  </si>
  <si>
    <t>李沙</t>
  </si>
  <si>
    <t>王亚坤</t>
  </si>
  <si>
    <t>李振</t>
  </si>
  <si>
    <t>邓立</t>
  </si>
  <si>
    <t>田盼</t>
  </si>
  <si>
    <t>黄煜婷</t>
  </si>
  <si>
    <t>梁晶</t>
  </si>
  <si>
    <t>黄洁伟</t>
  </si>
  <si>
    <t>李莹</t>
  </si>
  <si>
    <t>李雪艳</t>
  </si>
  <si>
    <t>卢玉芬</t>
  </si>
  <si>
    <t>周鹏</t>
  </si>
  <si>
    <t>秦金凤</t>
  </si>
  <si>
    <t>黄玛莉</t>
  </si>
  <si>
    <t>排球</t>
  </si>
  <si>
    <t>体操类</t>
  </si>
  <si>
    <t>体操类</t>
  </si>
  <si>
    <t>体操类</t>
  </si>
  <si>
    <t>篮球</t>
  </si>
  <si>
    <t>篮球</t>
  </si>
  <si>
    <t>田径</t>
  </si>
  <si>
    <t>田径</t>
  </si>
  <si>
    <t>小球（羽）</t>
  </si>
  <si>
    <t>小球（网）</t>
  </si>
  <si>
    <t>小球（乒）</t>
  </si>
  <si>
    <t>游泳</t>
  </si>
  <si>
    <t>专项</t>
  </si>
  <si>
    <t>足球</t>
  </si>
  <si>
    <t>体操类</t>
  </si>
  <si>
    <t>网球</t>
  </si>
  <si>
    <t>专项</t>
  </si>
  <si>
    <t>1</t>
  </si>
  <si>
    <t>2</t>
  </si>
  <si>
    <t>2</t>
  </si>
  <si>
    <t>排名靠后</t>
  </si>
  <si>
    <r>
      <t>201</t>
    </r>
    <r>
      <rPr>
        <b/>
        <u val="single"/>
        <sz val="18"/>
        <rFont val="宋体"/>
        <family val="0"/>
      </rPr>
      <t xml:space="preserve"> 5 </t>
    </r>
    <r>
      <rPr>
        <b/>
        <sz val="18"/>
        <rFont val="宋体"/>
        <family val="0"/>
      </rPr>
      <t>年华南师范大学全日制硕士录取审批表（学术型 表3）</t>
    </r>
  </si>
  <si>
    <t>院所（盖章）：                           专业代码：078501                             专业名称：运动人体科学</t>
  </si>
  <si>
    <t>院所（盖章）：                           专业代码：040304                             专业名称：民族传统体育学</t>
  </si>
  <si>
    <t>院所（盖章）：                           专业代码：040301                             专业名称：体育人文社会学</t>
  </si>
  <si>
    <t xml:space="preserve">备注
</t>
  </si>
  <si>
    <r>
      <t>201</t>
    </r>
    <r>
      <rPr>
        <b/>
        <u val="single"/>
        <sz val="18"/>
        <rFont val="宋体"/>
        <family val="0"/>
      </rPr>
      <t xml:space="preserve"> 5 </t>
    </r>
    <r>
      <rPr>
        <b/>
        <sz val="18"/>
        <rFont val="宋体"/>
        <family val="0"/>
      </rPr>
      <t>年华南师范大学全日制硕士录取审批表（专业型 表3）</t>
    </r>
  </si>
  <si>
    <t xml:space="preserve">备注
</t>
  </si>
  <si>
    <t>2</t>
  </si>
  <si>
    <t>3</t>
  </si>
  <si>
    <t>0</t>
  </si>
  <si>
    <t>候补</t>
  </si>
  <si>
    <t>院所（盖章）：                           专业代码：045202                             专业名称：运动训练</t>
  </si>
  <si>
    <t>院所（盖章）：                           专业代码：045201                             专业名称：体育教学</t>
  </si>
  <si>
    <t>院所（盖章）：                           专业代码：040302                             专业名称：体育教育训练学</t>
  </si>
  <si>
    <t>26</t>
  </si>
  <si>
    <t>27</t>
  </si>
  <si>
    <t>28</t>
  </si>
  <si>
    <t>29</t>
  </si>
  <si>
    <t>30</t>
  </si>
  <si>
    <r>
      <t>201</t>
    </r>
    <r>
      <rPr>
        <b/>
        <u val="single"/>
        <sz val="16"/>
        <rFont val="宋体"/>
        <family val="0"/>
      </rPr>
      <t xml:space="preserve"> 5 </t>
    </r>
    <r>
      <rPr>
        <b/>
        <sz val="16"/>
        <rFont val="宋体"/>
        <family val="0"/>
      </rPr>
      <t>年华南师范大学全日制硕士录取审批表（专业型 表3）</t>
    </r>
  </si>
  <si>
    <t>1</t>
  </si>
  <si>
    <t>足球</t>
  </si>
  <si>
    <t>游泳</t>
  </si>
  <si>
    <t>小球（乒）</t>
  </si>
  <si>
    <t>105745000003325</t>
  </si>
  <si>
    <t>小球（网）</t>
  </si>
  <si>
    <t>田径</t>
  </si>
  <si>
    <t>体操类</t>
  </si>
  <si>
    <t>排球</t>
  </si>
  <si>
    <t>篮球</t>
  </si>
  <si>
    <t>1</t>
  </si>
  <si>
    <t>小球（乒）</t>
  </si>
  <si>
    <t>足球</t>
  </si>
  <si>
    <t>篮球</t>
  </si>
  <si>
    <t>2</t>
  </si>
  <si>
    <r>
      <t>201</t>
    </r>
    <r>
      <rPr>
        <b/>
        <u val="single"/>
        <sz val="10"/>
        <rFont val="宋体"/>
        <family val="0"/>
      </rPr>
      <t xml:space="preserve"> 5 </t>
    </r>
    <r>
      <rPr>
        <b/>
        <sz val="10"/>
        <rFont val="宋体"/>
        <family val="0"/>
      </rPr>
      <t>年华南师范大学全日制硕士录取审批表（专业型 表3）</t>
    </r>
  </si>
  <si>
    <t>院所（盖章）：                           专业代码：045204                             专业名称：社会体育指导</t>
  </si>
  <si>
    <t>序号</t>
  </si>
  <si>
    <t>准考证号</t>
  </si>
  <si>
    <t>姓名</t>
  </si>
  <si>
    <t>最后学历</t>
  </si>
  <si>
    <t>是否加试</t>
  </si>
  <si>
    <t>是否调剂</t>
  </si>
  <si>
    <t>初试总分</t>
  </si>
  <si>
    <t>复试成绩</t>
  </si>
  <si>
    <t>总成绩</t>
  </si>
  <si>
    <t>总成绩排名</t>
  </si>
  <si>
    <t>是否录取</t>
  </si>
  <si>
    <t>录取性质</t>
  </si>
  <si>
    <t xml:space="preserve">备注
</t>
  </si>
  <si>
    <t>专业笔试</t>
  </si>
  <si>
    <t>综合素质考核</t>
  </si>
  <si>
    <t>小计</t>
  </si>
  <si>
    <t>1</t>
  </si>
  <si>
    <t>2</t>
  </si>
  <si>
    <t>3</t>
  </si>
  <si>
    <t>体检不合格</t>
  </si>
  <si>
    <t>序号</t>
  </si>
  <si>
    <t>准考证号</t>
  </si>
  <si>
    <t>姓名</t>
  </si>
  <si>
    <t>最后学历</t>
  </si>
  <si>
    <t>是否加试</t>
  </si>
  <si>
    <t>是否调剂</t>
  </si>
  <si>
    <t>初试总分</t>
  </si>
  <si>
    <t>复试成绩</t>
  </si>
  <si>
    <t>总成绩</t>
  </si>
  <si>
    <t>总成绩排名</t>
  </si>
  <si>
    <t>是否录取</t>
  </si>
  <si>
    <t>录取性质</t>
  </si>
  <si>
    <t xml:space="preserve">备注
</t>
  </si>
  <si>
    <t>专业笔试</t>
  </si>
  <si>
    <t>综合素质考核</t>
  </si>
  <si>
    <t>小计</t>
  </si>
  <si>
    <t>足球</t>
  </si>
</sst>
</file>

<file path=xl/styles.xml><?xml version="1.0" encoding="utf-8"?>
<styleSheet xmlns="http://schemas.openxmlformats.org/spreadsheetml/2006/main">
  <numFmts count="28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"/>
    <numFmt numFmtId="185" formatCode="0.00_);[Red]\(0.00\)"/>
    <numFmt numFmtId="186" formatCode="0_ "/>
    <numFmt numFmtId="187" formatCode="0_);[Red]\(0\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48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b/>
      <u val="single"/>
      <sz val="18"/>
      <name val="宋体"/>
      <family val="0"/>
    </font>
    <font>
      <b/>
      <sz val="10"/>
      <name val="宋体"/>
      <family val="0"/>
    </font>
    <font>
      <sz val="11"/>
      <name val="宋体"/>
      <family val="0"/>
    </font>
    <font>
      <b/>
      <sz val="12"/>
      <color indexed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u val="single"/>
      <sz val="16"/>
      <name val="宋体"/>
      <family val="0"/>
    </font>
    <font>
      <sz val="16"/>
      <name val="宋体"/>
      <family val="0"/>
    </font>
    <font>
      <b/>
      <u val="single"/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8" applyNumberFormat="0" applyAlignment="0" applyProtection="0"/>
    <xf numFmtId="0" fontId="47" fillId="31" borderId="5" applyNumberFormat="0" applyAlignment="0" applyProtection="0"/>
    <xf numFmtId="0" fontId="8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9">
    <xf numFmtId="0" fontId="0" fillId="0" borderId="0" xfId="0" applyAlignment="1">
      <alignment vertical="center"/>
    </xf>
    <xf numFmtId="49" fontId="0" fillId="0" borderId="0" xfId="0" applyNumberForma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185" fontId="0" fillId="0" borderId="10" xfId="0" applyNumberFormat="1" applyBorder="1" applyAlignment="1">
      <alignment horizontal="center" vertical="center" wrapText="1"/>
    </xf>
    <xf numFmtId="187" fontId="0" fillId="0" borderId="10" xfId="0" applyNumberFormat="1" applyBorder="1" applyAlignment="1">
      <alignment horizontal="center" vertical="center" wrapText="1"/>
    </xf>
    <xf numFmtId="187" fontId="0" fillId="0" borderId="0" xfId="0" applyNumberFormat="1" applyBorder="1" applyAlignment="1">
      <alignment horizontal="center" vertical="center" wrapText="1"/>
    </xf>
    <xf numFmtId="185" fontId="0" fillId="0" borderId="0" xfId="0" applyNumberFormat="1" applyBorder="1" applyAlignment="1">
      <alignment horizontal="center" vertical="center" wrapText="1"/>
    </xf>
    <xf numFmtId="185" fontId="0" fillId="0" borderId="10" xfId="0" applyNumberFormat="1" applyFont="1" applyBorder="1" applyAlignment="1">
      <alignment horizontal="center" vertical="center" wrapText="1"/>
    </xf>
    <xf numFmtId="185" fontId="5" fillId="0" borderId="10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187" fontId="0" fillId="0" borderId="10" xfId="0" applyNumberFormat="1" applyFont="1" applyBorder="1" applyAlignment="1">
      <alignment horizontal="center" vertical="center" wrapText="1"/>
    </xf>
    <xf numFmtId="187" fontId="9" fillId="0" borderId="10" xfId="0" applyNumberFormat="1" applyFont="1" applyBorder="1" applyAlignment="1">
      <alignment horizontal="center" vertical="center" wrapText="1"/>
    </xf>
    <xf numFmtId="185" fontId="9" fillId="0" borderId="10" xfId="0" applyNumberFormat="1" applyFont="1" applyBorder="1" applyAlignment="1">
      <alignment horizontal="center" vertical="center" wrapText="1"/>
    </xf>
    <xf numFmtId="49" fontId="12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49" fontId="9" fillId="0" borderId="0" xfId="0" applyNumberFormat="1" applyFont="1" applyBorder="1" applyAlignment="1">
      <alignment horizontal="center" vertical="center" wrapText="1"/>
    </xf>
    <xf numFmtId="49" fontId="9" fillId="0" borderId="10" xfId="0" applyNumberFormat="1" applyFont="1" applyBorder="1" applyAlignment="1" applyProtection="1">
      <alignment horizontal="center" vertical="center" wrapText="1"/>
      <protection locked="0"/>
    </xf>
    <xf numFmtId="187" fontId="9" fillId="0" borderId="0" xfId="0" applyNumberFormat="1" applyFont="1" applyBorder="1" applyAlignment="1">
      <alignment horizontal="center" vertical="center" wrapText="1"/>
    </xf>
    <xf numFmtId="185" fontId="9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left" vertical="center" wrapText="1"/>
    </xf>
    <xf numFmtId="49" fontId="9" fillId="0" borderId="11" xfId="0" applyNumberFormat="1" applyFont="1" applyBorder="1" applyAlignment="1">
      <alignment horizontal="center" vertical="center" wrapText="1"/>
    </xf>
    <xf numFmtId="49" fontId="9" fillId="0" borderId="12" xfId="0" applyNumberFormat="1" applyFont="1" applyBorder="1" applyAlignment="1">
      <alignment horizontal="center" vertical="center" wrapText="1"/>
    </xf>
    <xf numFmtId="185" fontId="9" fillId="0" borderId="10" xfId="0" applyNumberFormat="1" applyFont="1" applyBorder="1" applyAlignment="1">
      <alignment horizontal="center" vertical="center" wrapText="1"/>
    </xf>
    <xf numFmtId="187" fontId="9" fillId="0" borderId="10" xfId="0" applyNumberFormat="1" applyFont="1" applyBorder="1" applyAlignment="1">
      <alignment horizontal="center" vertical="center" wrapText="1"/>
    </xf>
    <xf numFmtId="49" fontId="0" fillId="0" borderId="13" xfId="0" applyNumberForma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185" fontId="0" fillId="0" borderId="10" xfId="0" applyNumberFormat="1" applyBorder="1" applyAlignment="1">
      <alignment horizontal="center" vertical="center" wrapText="1"/>
    </xf>
    <xf numFmtId="187" fontId="0" fillId="0" borderId="10" xfId="0" applyNumberForma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left" vertical="center" wrapText="1"/>
    </xf>
    <xf numFmtId="49" fontId="4" fillId="0" borderId="13" xfId="0" applyNumberFormat="1" applyFont="1" applyBorder="1" applyAlignment="1">
      <alignment horizontal="left" vertical="center" wrapText="1"/>
    </xf>
    <xf numFmtId="49" fontId="10" fillId="0" borderId="0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49" fontId="9" fillId="0" borderId="0" xfId="0" applyNumberFormat="1" applyFont="1" applyBorder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"/>
  <sheetViews>
    <sheetView zoomScaleSheetLayoutView="100" zoomScalePageLayoutView="0" workbookViewId="0" topLeftCell="A1">
      <selection activeCell="L5" sqref="L5:L19"/>
    </sheetView>
  </sheetViews>
  <sheetFormatPr defaultColWidth="9.00390625" defaultRowHeight="17.25" customHeight="1"/>
  <cols>
    <col min="1" max="1" width="4.75390625" style="1" customWidth="1"/>
    <col min="2" max="2" width="16.625" style="1" customWidth="1"/>
    <col min="3" max="3" width="7.50390625" style="1" customWidth="1"/>
    <col min="4" max="4" width="5.625" style="1" customWidth="1"/>
    <col min="5" max="5" width="5.125" style="1" customWidth="1"/>
    <col min="6" max="6" width="5.75390625" style="1" customWidth="1"/>
    <col min="7" max="7" width="5.875" style="5" customWidth="1"/>
    <col min="8" max="8" width="9.125" style="6" customWidth="1"/>
    <col min="9" max="9" width="10.50390625" style="6" customWidth="1"/>
    <col min="10" max="10" width="7.50390625" style="6" customWidth="1"/>
    <col min="11" max="11" width="7.375" style="6" customWidth="1"/>
    <col min="12" max="12" width="7.00390625" style="1" customWidth="1"/>
    <col min="13" max="13" width="5.125" style="1" customWidth="1"/>
    <col min="14" max="14" width="11.125" style="1" customWidth="1"/>
    <col min="15" max="15" width="15.50390625" style="1" customWidth="1"/>
    <col min="16" max="16384" width="9.00390625" style="1" customWidth="1"/>
  </cols>
  <sheetData>
    <row r="1" spans="1:15" ht="17.25" customHeight="1">
      <c r="A1" s="21" t="s">
        <v>388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17.25" customHeight="1">
      <c r="A2" s="23" t="s">
        <v>391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15" ht="17.25" customHeight="1">
      <c r="A3" s="22" t="s">
        <v>445</v>
      </c>
      <c r="B3" s="22" t="s">
        <v>446</v>
      </c>
      <c r="C3" s="22" t="s">
        <v>447</v>
      </c>
      <c r="D3" s="22" t="s">
        <v>448</v>
      </c>
      <c r="E3" s="22" t="s">
        <v>449</v>
      </c>
      <c r="F3" s="22" t="s">
        <v>450</v>
      </c>
      <c r="G3" s="27" t="s">
        <v>451</v>
      </c>
      <c r="H3" s="26" t="s">
        <v>452</v>
      </c>
      <c r="I3" s="26"/>
      <c r="J3" s="26"/>
      <c r="K3" s="26" t="s">
        <v>453</v>
      </c>
      <c r="L3" s="22" t="s">
        <v>454</v>
      </c>
      <c r="M3" s="22" t="s">
        <v>455</v>
      </c>
      <c r="N3" s="22" t="s">
        <v>456</v>
      </c>
      <c r="O3" s="24" t="s">
        <v>457</v>
      </c>
    </row>
    <row r="4" spans="1:15" ht="17.25" customHeight="1">
      <c r="A4" s="22"/>
      <c r="B4" s="22"/>
      <c r="C4" s="22"/>
      <c r="D4" s="22"/>
      <c r="E4" s="22"/>
      <c r="F4" s="22"/>
      <c r="G4" s="27"/>
      <c r="H4" s="14" t="s">
        <v>458</v>
      </c>
      <c r="I4" s="14" t="s">
        <v>459</v>
      </c>
      <c r="J4" s="14" t="s">
        <v>460</v>
      </c>
      <c r="K4" s="26"/>
      <c r="L4" s="22"/>
      <c r="M4" s="22"/>
      <c r="N4" s="22"/>
      <c r="O4" s="25"/>
    </row>
    <row r="5" spans="1:15" ht="17.25" customHeight="1">
      <c r="A5" s="2" t="s">
        <v>16</v>
      </c>
      <c r="B5" s="2" t="s">
        <v>72</v>
      </c>
      <c r="C5" s="2" t="s">
        <v>96</v>
      </c>
      <c r="D5" s="2" t="s">
        <v>13</v>
      </c>
      <c r="E5" s="2" t="s">
        <v>15</v>
      </c>
      <c r="F5" s="2" t="s">
        <v>15</v>
      </c>
      <c r="G5" s="4">
        <v>412</v>
      </c>
      <c r="H5" s="8">
        <v>84.5</v>
      </c>
      <c r="I5" s="8">
        <v>89</v>
      </c>
      <c r="J5" s="7">
        <f aca="true" t="shared" si="0" ref="J5:J28">(H5+I5)/2</f>
        <v>86.75</v>
      </c>
      <c r="K5" s="7">
        <f aca="true" t="shared" si="1" ref="K5:K28">G5/5*0.5+J5*0.5</f>
        <v>84.575</v>
      </c>
      <c r="L5" s="2" t="s">
        <v>16</v>
      </c>
      <c r="M5" s="2" t="s">
        <v>14</v>
      </c>
      <c r="N5" s="2" t="s">
        <v>35</v>
      </c>
      <c r="O5" s="2"/>
    </row>
    <row r="6" spans="1:15" ht="17.25" customHeight="1">
      <c r="A6" s="2" t="s">
        <v>17</v>
      </c>
      <c r="B6" s="2" t="s">
        <v>73</v>
      </c>
      <c r="C6" s="2" t="s">
        <v>97</v>
      </c>
      <c r="D6" s="2" t="s">
        <v>13</v>
      </c>
      <c r="E6" s="2" t="s">
        <v>15</v>
      </c>
      <c r="F6" s="2" t="s">
        <v>15</v>
      </c>
      <c r="G6" s="4">
        <v>411</v>
      </c>
      <c r="H6" s="8">
        <v>79.5</v>
      </c>
      <c r="I6" s="8">
        <v>92.33</v>
      </c>
      <c r="J6" s="7">
        <f t="shared" si="0"/>
        <v>85.91499999999999</v>
      </c>
      <c r="K6" s="7">
        <f t="shared" si="1"/>
        <v>84.0575</v>
      </c>
      <c r="L6" s="2" t="s">
        <v>17</v>
      </c>
      <c r="M6" s="2" t="s">
        <v>14</v>
      </c>
      <c r="N6" s="2" t="s">
        <v>35</v>
      </c>
      <c r="O6" s="2"/>
    </row>
    <row r="7" spans="1:15" ht="17.25" customHeight="1">
      <c r="A7" s="2" t="s">
        <v>18</v>
      </c>
      <c r="B7" s="2" t="s">
        <v>71</v>
      </c>
      <c r="C7" s="2" t="s">
        <v>95</v>
      </c>
      <c r="D7" s="2" t="s">
        <v>13</v>
      </c>
      <c r="E7" s="2" t="s">
        <v>15</v>
      </c>
      <c r="F7" s="2" t="s">
        <v>15</v>
      </c>
      <c r="G7" s="4">
        <v>425</v>
      </c>
      <c r="H7" s="8">
        <v>75.5</v>
      </c>
      <c r="I7" s="8">
        <v>85</v>
      </c>
      <c r="J7" s="7">
        <f t="shared" si="0"/>
        <v>80.25</v>
      </c>
      <c r="K7" s="7">
        <f t="shared" si="1"/>
        <v>82.625</v>
      </c>
      <c r="L7" s="2" t="s">
        <v>18</v>
      </c>
      <c r="M7" s="2" t="s">
        <v>15</v>
      </c>
      <c r="N7" s="2"/>
      <c r="O7" s="2" t="s">
        <v>444</v>
      </c>
    </row>
    <row r="8" spans="1:15" ht="17.25" customHeight="1">
      <c r="A8" s="2" t="s">
        <v>19</v>
      </c>
      <c r="B8" s="2" t="s">
        <v>77</v>
      </c>
      <c r="C8" s="2" t="s">
        <v>101</v>
      </c>
      <c r="D8" s="2" t="s">
        <v>13</v>
      </c>
      <c r="E8" s="2" t="s">
        <v>15</v>
      </c>
      <c r="F8" s="2" t="s">
        <v>15</v>
      </c>
      <c r="G8" s="4">
        <v>389</v>
      </c>
      <c r="H8" s="8">
        <v>79.5</v>
      </c>
      <c r="I8" s="8">
        <v>91.67</v>
      </c>
      <c r="J8" s="7">
        <f t="shared" si="0"/>
        <v>85.58500000000001</v>
      </c>
      <c r="K8" s="7">
        <f t="shared" si="1"/>
        <v>81.6925</v>
      </c>
      <c r="L8" s="2" t="s">
        <v>19</v>
      </c>
      <c r="M8" s="2" t="s">
        <v>14</v>
      </c>
      <c r="N8" s="2" t="s">
        <v>35</v>
      </c>
      <c r="O8" s="2"/>
    </row>
    <row r="9" spans="1:15" ht="17.25" customHeight="1">
      <c r="A9" s="2" t="s">
        <v>20</v>
      </c>
      <c r="B9" s="2" t="s">
        <v>82</v>
      </c>
      <c r="C9" s="2" t="s">
        <v>106</v>
      </c>
      <c r="D9" s="2" t="s">
        <v>13</v>
      </c>
      <c r="E9" s="2" t="s">
        <v>15</v>
      </c>
      <c r="F9" s="2" t="s">
        <v>15</v>
      </c>
      <c r="G9" s="4">
        <v>380</v>
      </c>
      <c r="H9" s="8">
        <v>83.5</v>
      </c>
      <c r="I9" s="8">
        <v>88.25</v>
      </c>
      <c r="J9" s="7">
        <f t="shared" si="0"/>
        <v>85.875</v>
      </c>
      <c r="K9" s="7">
        <f t="shared" si="1"/>
        <v>80.9375</v>
      </c>
      <c r="L9" s="2" t="s">
        <v>20</v>
      </c>
      <c r="M9" s="2" t="s">
        <v>14</v>
      </c>
      <c r="N9" s="2" t="s">
        <v>35</v>
      </c>
      <c r="O9" s="2"/>
    </row>
    <row r="10" spans="1:15" ht="17.25" customHeight="1">
      <c r="A10" s="2" t="s">
        <v>21</v>
      </c>
      <c r="B10" s="2" t="s">
        <v>74</v>
      </c>
      <c r="C10" s="2" t="s">
        <v>98</v>
      </c>
      <c r="D10" s="2" t="s">
        <v>13</v>
      </c>
      <c r="E10" s="2" t="s">
        <v>15</v>
      </c>
      <c r="F10" s="2" t="s">
        <v>15</v>
      </c>
      <c r="G10" s="4">
        <v>405</v>
      </c>
      <c r="H10" s="8">
        <v>69.5</v>
      </c>
      <c r="I10" s="8">
        <v>89</v>
      </c>
      <c r="J10" s="7">
        <f t="shared" si="0"/>
        <v>79.25</v>
      </c>
      <c r="K10" s="7">
        <f t="shared" si="1"/>
        <v>80.125</v>
      </c>
      <c r="L10" s="2" t="s">
        <v>21</v>
      </c>
      <c r="M10" s="2" t="s">
        <v>14</v>
      </c>
      <c r="N10" s="2" t="s">
        <v>35</v>
      </c>
      <c r="O10" s="2"/>
    </row>
    <row r="11" spans="1:15" ht="17.25" customHeight="1">
      <c r="A11" s="2" t="s">
        <v>22</v>
      </c>
      <c r="B11" s="2" t="s">
        <v>80</v>
      </c>
      <c r="C11" s="2" t="s">
        <v>104</v>
      </c>
      <c r="D11" s="2" t="s">
        <v>13</v>
      </c>
      <c r="E11" s="2" t="s">
        <v>15</v>
      </c>
      <c r="F11" s="2" t="s">
        <v>15</v>
      </c>
      <c r="G11" s="4">
        <v>383</v>
      </c>
      <c r="H11" s="8">
        <v>71.5</v>
      </c>
      <c r="I11" s="8">
        <v>93</v>
      </c>
      <c r="J11" s="7">
        <f t="shared" si="0"/>
        <v>82.25</v>
      </c>
      <c r="K11" s="7">
        <f t="shared" si="1"/>
        <v>79.425</v>
      </c>
      <c r="L11" s="2" t="s">
        <v>22</v>
      </c>
      <c r="M11" s="2" t="s">
        <v>14</v>
      </c>
      <c r="N11" s="2" t="s">
        <v>35</v>
      </c>
      <c r="O11" s="2"/>
    </row>
    <row r="12" spans="1:15" ht="17.25" customHeight="1">
      <c r="A12" s="2" t="s">
        <v>23</v>
      </c>
      <c r="B12" s="2" t="s">
        <v>76</v>
      </c>
      <c r="C12" s="2" t="s">
        <v>100</v>
      </c>
      <c r="D12" s="2" t="s">
        <v>13</v>
      </c>
      <c r="E12" s="2" t="s">
        <v>15</v>
      </c>
      <c r="F12" s="2" t="s">
        <v>15</v>
      </c>
      <c r="G12" s="4">
        <v>394</v>
      </c>
      <c r="H12" s="8">
        <v>74</v>
      </c>
      <c r="I12" s="8">
        <v>85</v>
      </c>
      <c r="J12" s="7">
        <f t="shared" si="0"/>
        <v>79.5</v>
      </c>
      <c r="K12" s="7">
        <f t="shared" si="1"/>
        <v>79.15</v>
      </c>
      <c r="L12" s="2" t="s">
        <v>23</v>
      </c>
      <c r="M12" s="2" t="s">
        <v>14</v>
      </c>
      <c r="N12" s="2" t="s">
        <v>35</v>
      </c>
      <c r="O12" s="2"/>
    </row>
    <row r="13" spans="1:15" ht="17.25" customHeight="1">
      <c r="A13" s="2" t="s">
        <v>24</v>
      </c>
      <c r="B13" s="2" t="s">
        <v>83</v>
      </c>
      <c r="C13" s="2" t="s">
        <v>107</v>
      </c>
      <c r="D13" s="2" t="s">
        <v>13</v>
      </c>
      <c r="E13" s="2" t="s">
        <v>15</v>
      </c>
      <c r="F13" s="2" t="s">
        <v>15</v>
      </c>
      <c r="G13" s="4">
        <v>379</v>
      </c>
      <c r="H13" s="8">
        <v>74</v>
      </c>
      <c r="I13" s="8">
        <v>90.67</v>
      </c>
      <c r="J13" s="7">
        <f t="shared" si="0"/>
        <v>82.33500000000001</v>
      </c>
      <c r="K13" s="7">
        <f t="shared" si="1"/>
        <v>79.0675</v>
      </c>
      <c r="L13" s="2" t="s">
        <v>24</v>
      </c>
      <c r="M13" s="2" t="s">
        <v>14</v>
      </c>
      <c r="N13" s="2" t="s">
        <v>35</v>
      </c>
      <c r="O13" s="2"/>
    </row>
    <row r="14" spans="1:15" ht="17.25" customHeight="1">
      <c r="A14" s="2" t="s">
        <v>25</v>
      </c>
      <c r="B14" s="2" t="s">
        <v>75</v>
      </c>
      <c r="C14" s="2" t="s">
        <v>99</v>
      </c>
      <c r="D14" s="2" t="s">
        <v>13</v>
      </c>
      <c r="E14" s="2" t="s">
        <v>15</v>
      </c>
      <c r="F14" s="2" t="s">
        <v>15</v>
      </c>
      <c r="G14" s="4">
        <v>402</v>
      </c>
      <c r="H14" s="8">
        <v>65</v>
      </c>
      <c r="I14" s="8">
        <v>88.67</v>
      </c>
      <c r="J14" s="7">
        <f t="shared" si="0"/>
        <v>76.83500000000001</v>
      </c>
      <c r="K14" s="7">
        <f t="shared" si="1"/>
        <v>78.6175</v>
      </c>
      <c r="L14" s="2" t="s">
        <v>25</v>
      </c>
      <c r="M14" s="2" t="s">
        <v>14</v>
      </c>
      <c r="N14" s="2" t="s">
        <v>35</v>
      </c>
      <c r="O14" s="2"/>
    </row>
    <row r="15" spans="1:15" ht="17.25" customHeight="1">
      <c r="A15" s="2" t="s">
        <v>26</v>
      </c>
      <c r="B15" s="2" t="s">
        <v>85</v>
      </c>
      <c r="C15" s="2" t="s">
        <v>109</v>
      </c>
      <c r="D15" s="2" t="s">
        <v>13</v>
      </c>
      <c r="E15" s="2" t="s">
        <v>15</v>
      </c>
      <c r="F15" s="2" t="s">
        <v>15</v>
      </c>
      <c r="G15" s="4">
        <v>372</v>
      </c>
      <c r="H15" s="3">
        <v>74</v>
      </c>
      <c r="I15" s="3">
        <v>91.67</v>
      </c>
      <c r="J15" s="7">
        <f t="shared" si="0"/>
        <v>82.83500000000001</v>
      </c>
      <c r="K15" s="7">
        <f t="shared" si="1"/>
        <v>78.6175</v>
      </c>
      <c r="L15" s="2" t="s">
        <v>25</v>
      </c>
      <c r="M15" s="2" t="s">
        <v>14</v>
      </c>
      <c r="N15" s="2" t="s">
        <v>35</v>
      </c>
      <c r="O15" s="2"/>
    </row>
    <row r="16" spans="1:15" ht="17.25" customHeight="1">
      <c r="A16" s="2" t="s">
        <v>27</v>
      </c>
      <c r="B16" s="2" t="s">
        <v>81</v>
      </c>
      <c r="C16" s="2" t="s">
        <v>105</v>
      </c>
      <c r="D16" s="2" t="s">
        <v>13</v>
      </c>
      <c r="E16" s="2" t="s">
        <v>15</v>
      </c>
      <c r="F16" s="2" t="s">
        <v>15</v>
      </c>
      <c r="G16" s="4">
        <v>381</v>
      </c>
      <c r="H16" s="8">
        <v>76.5</v>
      </c>
      <c r="I16" s="8">
        <v>82.75</v>
      </c>
      <c r="J16" s="7">
        <f t="shared" si="0"/>
        <v>79.625</v>
      </c>
      <c r="K16" s="7">
        <f t="shared" si="1"/>
        <v>77.9125</v>
      </c>
      <c r="L16" s="2" t="s">
        <v>27</v>
      </c>
      <c r="M16" s="2" t="s">
        <v>14</v>
      </c>
      <c r="N16" s="2" t="s">
        <v>35</v>
      </c>
      <c r="O16" s="2"/>
    </row>
    <row r="17" spans="1:15" ht="17.25" customHeight="1">
      <c r="A17" s="2" t="s">
        <v>28</v>
      </c>
      <c r="B17" s="2" t="s">
        <v>78</v>
      </c>
      <c r="C17" s="2" t="s">
        <v>102</v>
      </c>
      <c r="D17" s="2" t="s">
        <v>13</v>
      </c>
      <c r="E17" s="2" t="s">
        <v>15</v>
      </c>
      <c r="F17" s="2" t="s">
        <v>15</v>
      </c>
      <c r="G17" s="4">
        <v>389</v>
      </c>
      <c r="H17" s="8">
        <v>76</v>
      </c>
      <c r="I17" s="8">
        <v>79</v>
      </c>
      <c r="J17" s="7">
        <f t="shared" si="0"/>
        <v>77.5</v>
      </c>
      <c r="K17" s="7">
        <f t="shared" si="1"/>
        <v>77.65</v>
      </c>
      <c r="L17" s="2" t="s">
        <v>28</v>
      </c>
      <c r="M17" s="2" t="s">
        <v>14</v>
      </c>
      <c r="N17" s="2" t="s">
        <v>35</v>
      </c>
      <c r="O17" s="2"/>
    </row>
    <row r="18" spans="1:15" ht="17.25" customHeight="1">
      <c r="A18" s="2" t="s">
        <v>29</v>
      </c>
      <c r="B18" s="2" t="s">
        <v>84</v>
      </c>
      <c r="C18" s="2" t="s">
        <v>108</v>
      </c>
      <c r="D18" s="2" t="s">
        <v>13</v>
      </c>
      <c r="E18" s="2" t="s">
        <v>15</v>
      </c>
      <c r="F18" s="2" t="s">
        <v>15</v>
      </c>
      <c r="G18" s="4">
        <v>375</v>
      </c>
      <c r="H18" s="8">
        <v>76.5</v>
      </c>
      <c r="I18" s="8">
        <v>83</v>
      </c>
      <c r="J18" s="7">
        <f t="shared" si="0"/>
        <v>79.75</v>
      </c>
      <c r="K18" s="7">
        <f t="shared" si="1"/>
        <v>77.375</v>
      </c>
      <c r="L18" s="2" t="s">
        <v>29</v>
      </c>
      <c r="M18" s="2" t="s">
        <v>14</v>
      </c>
      <c r="N18" s="2" t="s">
        <v>35</v>
      </c>
      <c r="O18" s="2"/>
    </row>
    <row r="19" spans="1:15" ht="17.25" customHeight="1">
      <c r="A19" s="2" t="s">
        <v>30</v>
      </c>
      <c r="B19" s="2" t="s">
        <v>88</v>
      </c>
      <c r="C19" s="2" t="s">
        <v>112</v>
      </c>
      <c r="D19" s="2" t="s">
        <v>13</v>
      </c>
      <c r="E19" s="2" t="s">
        <v>15</v>
      </c>
      <c r="F19" s="2" t="s">
        <v>15</v>
      </c>
      <c r="G19" s="4">
        <v>366</v>
      </c>
      <c r="H19" s="3">
        <v>64</v>
      </c>
      <c r="I19" s="3">
        <v>97.33</v>
      </c>
      <c r="J19" s="7">
        <f t="shared" si="0"/>
        <v>80.66499999999999</v>
      </c>
      <c r="K19" s="7">
        <f t="shared" si="1"/>
        <v>76.9325</v>
      </c>
      <c r="L19" s="2" t="s">
        <v>30</v>
      </c>
      <c r="M19" s="2" t="s">
        <v>14</v>
      </c>
      <c r="N19" s="2" t="s">
        <v>35</v>
      </c>
      <c r="O19" s="2"/>
    </row>
    <row r="20" spans="1:15" ht="17.25" customHeight="1">
      <c r="A20" s="2" t="s">
        <v>119</v>
      </c>
      <c r="B20" s="2" t="s">
        <v>93</v>
      </c>
      <c r="C20" s="2" t="s">
        <v>117</v>
      </c>
      <c r="D20" s="2" t="s">
        <v>13</v>
      </c>
      <c r="E20" s="2" t="s">
        <v>15</v>
      </c>
      <c r="F20" s="2" t="s">
        <v>15</v>
      </c>
      <c r="G20" s="4">
        <v>357</v>
      </c>
      <c r="H20" s="3">
        <v>78</v>
      </c>
      <c r="I20" s="3">
        <v>80.75</v>
      </c>
      <c r="J20" s="7">
        <f t="shared" si="0"/>
        <v>79.375</v>
      </c>
      <c r="K20" s="7">
        <f t="shared" si="1"/>
        <v>75.3875</v>
      </c>
      <c r="L20" s="2" t="s">
        <v>119</v>
      </c>
      <c r="M20" s="2" t="s">
        <v>15</v>
      </c>
      <c r="N20" s="2"/>
      <c r="O20" s="2" t="s">
        <v>387</v>
      </c>
    </row>
    <row r="21" spans="1:15" ht="17.25" customHeight="1">
      <c r="A21" s="2" t="s">
        <v>120</v>
      </c>
      <c r="B21" s="2" t="s">
        <v>79</v>
      </c>
      <c r="C21" s="2" t="s">
        <v>103</v>
      </c>
      <c r="D21" s="2" t="s">
        <v>13</v>
      </c>
      <c r="E21" s="2" t="s">
        <v>15</v>
      </c>
      <c r="F21" s="2" t="s">
        <v>15</v>
      </c>
      <c r="G21" s="4">
        <v>385</v>
      </c>
      <c r="H21" s="8">
        <v>64</v>
      </c>
      <c r="I21" s="8">
        <v>81.25</v>
      </c>
      <c r="J21" s="7">
        <f t="shared" si="0"/>
        <v>72.625</v>
      </c>
      <c r="K21" s="7">
        <f t="shared" si="1"/>
        <v>74.8125</v>
      </c>
      <c r="L21" s="2" t="s">
        <v>120</v>
      </c>
      <c r="M21" s="2" t="s">
        <v>15</v>
      </c>
      <c r="N21" s="2"/>
      <c r="O21" s="2" t="s">
        <v>387</v>
      </c>
    </row>
    <row r="22" spans="1:15" ht="17.25" customHeight="1">
      <c r="A22" s="2" t="s">
        <v>121</v>
      </c>
      <c r="B22" s="2" t="s">
        <v>94</v>
      </c>
      <c r="C22" s="2" t="s">
        <v>118</v>
      </c>
      <c r="D22" s="2" t="s">
        <v>13</v>
      </c>
      <c r="E22" s="2" t="s">
        <v>15</v>
      </c>
      <c r="F22" s="2" t="s">
        <v>15</v>
      </c>
      <c r="G22" s="4">
        <v>357</v>
      </c>
      <c r="H22" s="3">
        <v>76</v>
      </c>
      <c r="I22" s="3">
        <v>80</v>
      </c>
      <c r="J22" s="7">
        <f t="shared" si="0"/>
        <v>78</v>
      </c>
      <c r="K22" s="7">
        <f t="shared" si="1"/>
        <v>74.7</v>
      </c>
      <c r="L22" s="2" t="s">
        <v>121</v>
      </c>
      <c r="M22" s="2" t="s">
        <v>15</v>
      </c>
      <c r="N22" s="2"/>
      <c r="O22" s="2" t="s">
        <v>387</v>
      </c>
    </row>
    <row r="23" spans="1:15" ht="17.25" customHeight="1">
      <c r="A23" s="2" t="s">
        <v>122</v>
      </c>
      <c r="B23" s="2" t="s">
        <v>86</v>
      </c>
      <c r="C23" s="2" t="s">
        <v>110</v>
      </c>
      <c r="D23" s="2" t="s">
        <v>13</v>
      </c>
      <c r="E23" s="2" t="s">
        <v>15</v>
      </c>
      <c r="F23" s="2" t="s">
        <v>15</v>
      </c>
      <c r="G23" s="4">
        <v>371</v>
      </c>
      <c r="H23" s="3">
        <v>68.5</v>
      </c>
      <c r="I23" s="3">
        <v>81.25</v>
      </c>
      <c r="J23" s="7">
        <f t="shared" si="0"/>
        <v>74.875</v>
      </c>
      <c r="K23" s="7">
        <f t="shared" si="1"/>
        <v>74.5375</v>
      </c>
      <c r="L23" s="2" t="s">
        <v>122</v>
      </c>
      <c r="M23" s="2" t="s">
        <v>15</v>
      </c>
      <c r="N23" s="2"/>
      <c r="O23" s="2" t="s">
        <v>387</v>
      </c>
    </row>
    <row r="24" spans="1:15" ht="17.25" customHeight="1">
      <c r="A24" s="2" t="s">
        <v>123</v>
      </c>
      <c r="B24" s="2" t="s">
        <v>87</v>
      </c>
      <c r="C24" s="2" t="s">
        <v>111</v>
      </c>
      <c r="D24" s="2" t="s">
        <v>13</v>
      </c>
      <c r="E24" s="2" t="s">
        <v>15</v>
      </c>
      <c r="F24" s="2" t="s">
        <v>15</v>
      </c>
      <c r="G24" s="4">
        <v>369</v>
      </c>
      <c r="H24" s="3">
        <v>67</v>
      </c>
      <c r="I24" s="3">
        <v>81.5</v>
      </c>
      <c r="J24" s="7">
        <f t="shared" si="0"/>
        <v>74.25</v>
      </c>
      <c r="K24" s="7">
        <f t="shared" si="1"/>
        <v>74.025</v>
      </c>
      <c r="L24" s="2" t="s">
        <v>123</v>
      </c>
      <c r="M24" s="2" t="s">
        <v>15</v>
      </c>
      <c r="N24" s="2"/>
      <c r="O24" s="2" t="s">
        <v>387</v>
      </c>
    </row>
    <row r="25" spans="1:15" ht="17.25" customHeight="1">
      <c r="A25" s="2" t="s">
        <v>124</v>
      </c>
      <c r="B25" s="2" t="s">
        <v>92</v>
      </c>
      <c r="C25" s="2" t="s">
        <v>116</v>
      </c>
      <c r="D25" s="2" t="s">
        <v>13</v>
      </c>
      <c r="E25" s="2" t="s">
        <v>15</v>
      </c>
      <c r="F25" s="2" t="s">
        <v>15</v>
      </c>
      <c r="G25" s="4">
        <v>359</v>
      </c>
      <c r="H25" s="3">
        <v>60.5</v>
      </c>
      <c r="I25" s="3">
        <v>88</v>
      </c>
      <c r="J25" s="7">
        <f t="shared" si="0"/>
        <v>74.25</v>
      </c>
      <c r="K25" s="7">
        <f t="shared" si="1"/>
        <v>73.025</v>
      </c>
      <c r="L25" s="2" t="s">
        <v>124</v>
      </c>
      <c r="M25" s="2" t="s">
        <v>15</v>
      </c>
      <c r="N25" s="2"/>
      <c r="O25" s="2" t="s">
        <v>387</v>
      </c>
    </row>
    <row r="26" spans="1:15" ht="17.25" customHeight="1">
      <c r="A26" s="2" t="s">
        <v>125</v>
      </c>
      <c r="B26" s="2" t="s">
        <v>91</v>
      </c>
      <c r="C26" s="2" t="s">
        <v>115</v>
      </c>
      <c r="D26" s="2" t="s">
        <v>13</v>
      </c>
      <c r="E26" s="2" t="s">
        <v>15</v>
      </c>
      <c r="F26" s="2" t="s">
        <v>15</v>
      </c>
      <c r="G26" s="4">
        <v>359</v>
      </c>
      <c r="H26" s="3">
        <v>62</v>
      </c>
      <c r="I26" s="3">
        <v>85.75</v>
      </c>
      <c r="J26" s="7">
        <f t="shared" si="0"/>
        <v>73.875</v>
      </c>
      <c r="K26" s="7">
        <f t="shared" si="1"/>
        <v>72.8375</v>
      </c>
      <c r="L26" s="2" t="s">
        <v>125</v>
      </c>
      <c r="M26" s="2" t="s">
        <v>15</v>
      </c>
      <c r="N26" s="2"/>
      <c r="O26" s="2" t="s">
        <v>387</v>
      </c>
    </row>
    <row r="27" spans="1:15" ht="17.25" customHeight="1">
      <c r="A27" s="2" t="s">
        <v>126</v>
      </c>
      <c r="B27" s="2" t="s">
        <v>89</v>
      </c>
      <c r="C27" s="2" t="s">
        <v>113</v>
      </c>
      <c r="D27" s="2" t="s">
        <v>13</v>
      </c>
      <c r="E27" s="2" t="s">
        <v>15</v>
      </c>
      <c r="F27" s="2" t="s">
        <v>15</v>
      </c>
      <c r="G27" s="4">
        <v>362</v>
      </c>
      <c r="H27" s="3">
        <v>67</v>
      </c>
      <c r="I27" s="3">
        <v>78.25</v>
      </c>
      <c r="J27" s="7">
        <f t="shared" si="0"/>
        <v>72.625</v>
      </c>
      <c r="K27" s="7">
        <f t="shared" si="1"/>
        <v>72.5125</v>
      </c>
      <c r="L27" s="2" t="s">
        <v>126</v>
      </c>
      <c r="M27" s="2" t="s">
        <v>15</v>
      </c>
      <c r="N27" s="2"/>
      <c r="O27" s="2" t="s">
        <v>387</v>
      </c>
    </row>
    <row r="28" spans="1:15" ht="17.25" customHeight="1">
      <c r="A28" s="2" t="s">
        <v>127</v>
      </c>
      <c r="B28" s="2" t="s">
        <v>90</v>
      </c>
      <c r="C28" s="2" t="s">
        <v>114</v>
      </c>
      <c r="D28" s="2" t="s">
        <v>13</v>
      </c>
      <c r="E28" s="2" t="s">
        <v>15</v>
      </c>
      <c r="F28" s="2" t="s">
        <v>15</v>
      </c>
      <c r="G28" s="4">
        <v>362</v>
      </c>
      <c r="H28" s="3">
        <v>62.5</v>
      </c>
      <c r="I28" s="3">
        <v>75</v>
      </c>
      <c r="J28" s="7">
        <f t="shared" si="0"/>
        <v>68.75</v>
      </c>
      <c r="K28" s="7">
        <f t="shared" si="1"/>
        <v>70.575</v>
      </c>
      <c r="L28" s="2" t="s">
        <v>127</v>
      </c>
      <c r="M28" s="2" t="s">
        <v>15</v>
      </c>
      <c r="N28" s="2"/>
      <c r="O28" s="2" t="s">
        <v>387</v>
      </c>
    </row>
  </sheetData>
  <sheetProtection/>
  <mergeCells count="15">
    <mergeCell ref="O3:O4"/>
    <mergeCell ref="K3:K4"/>
    <mergeCell ref="L3:L4"/>
    <mergeCell ref="G3:G4"/>
    <mergeCell ref="H3:J3"/>
    <mergeCell ref="A1:O1"/>
    <mergeCell ref="B3:B4"/>
    <mergeCell ref="C3:C4"/>
    <mergeCell ref="D3:D4"/>
    <mergeCell ref="E3:E4"/>
    <mergeCell ref="A2:O2"/>
    <mergeCell ref="M3:M4"/>
    <mergeCell ref="N3:N4"/>
    <mergeCell ref="A3:A4"/>
    <mergeCell ref="F3:F4"/>
  </mergeCells>
  <dataValidations count="8">
    <dataValidation type="list" allowBlank="1" showInputMessage="1" showErrorMessage="1" sqref="M5:M28">
      <formula1>"是,否,候补"</formula1>
    </dataValidation>
    <dataValidation type="list" allowBlank="1" showInputMessage="1" showErrorMessage="1" sqref="F5:F28">
      <formula1>"否,校内调剂,校外调剂"</formula1>
    </dataValidation>
    <dataValidation type="list" allowBlank="1" showInputMessage="1" showErrorMessage="1" sqref="D5:D28">
      <formula1>"本科,专科"</formula1>
    </dataValidation>
    <dataValidation type="list" allowBlank="1" showInputMessage="1" showErrorMessage="1" sqref="E5:E28">
      <formula1>"否,是"</formula1>
    </dataValidation>
    <dataValidation type="list" allowBlank="1" showInputMessage="1" showErrorMessage="1" sqref="O5:O28">
      <formula1>"推免生,排名靠后,复试成绩不合格,体检不合格,考生放弃"</formula1>
    </dataValidation>
    <dataValidation type="list" allowBlank="1" showInputMessage="1" showErrorMessage="1" sqref="N5:N28">
      <formula1>"非定向就业,定向就业"</formula1>
    </dataValidation>
    <dataValidation type="custom" allowBlank="1" showInputMessage="1" showErrorMessage="1" sqref="B16">
      <formula1>COUNTIF(B:B,B12)=1</formula1>
    </dataValidation>
    <dataValidation type="custom" allowBlank="1" showInputMessage="1" showErrorMessage="1" sqref="B17 B5:B15">
      <formula1>COUNTIF(B:B,B17)=1</formula1>
    </dataValidation>
  </dataValidations>
  <printOptions/>
  <pageMargins left="0.5" right="0.29" top="0.2" bottom="0.81" header="0.17" footer="0.63"/>
  <pageSetup horizontalDpi="600" verticalDpi="600" orientation="landscape" paperSize="9" r:id="rId1"/>
  <headerFooter alignWithMargins="0">
    <oddFooter xml:space="preserve">&amp;L指导组召集人签名：                                  学院主管领导签名：               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39"/>
  <sheetViews>
    <sheetView zoomScaleSheetLayoutView="100" zoomScalePageLayoutView="0" workbookViewId="0" topLeftCell="A10">
      <selection activeCell="Q7" sqref="Q7"/>
    </sheetView>
  </sheetViews>
  <sheetFormatPr defaultColWidth="9.00390625" defaultRowHeight="18.75" customHeight="1"/>
  <cols>
    <col min="1" max="1" width="4.75390625" style="1" customWidth="1"/>
    <col min="2" max="2" width="15.75390625" style="1" customWidth="1"/>
    <col min="3" max="3" width="9.125" style="1" customWidth="1"/>
    <col min="4" max="4" width="5.625" style="1" customWidth="1"/>
    <col min="5" max="5" width="5.125" style="1" customWidth="1"/>
    <col min="6" max="6" width="5.75390625" style="1" customWidth="1"/>
    <col min="7" max="7" width="5.00390625" style="5" customWidth="1"/>
    <col min="8" max="8" width="7.375" style="6" customWidth="1"/>
    <col min="9" max="9" width="8.625" style="6" customWidth="1"/>
    <col min="10" max="10" width="7.50390625" style="6" customWidth="1"/>
    <col min="11" max="11" width="7.375" style="6" customWidth="1"/>
    <col min="12" max="12" width="6.25390625" style="1" customWidth="1"/>
    <col min="13" max="13" width="5.125" style="1" customWidth="1"/>
    <col min="14" max="14" width="11.50390625" style="1" customWidth="1"/>
    <col min="15" max="15" width="10.875" style="1" customWidth="1"/>
    <col min="16" max="16" width="10.625" style="1" customWidth="1"/>
    <col min="17" max="16384" width="9.00390625" style="1" customWidth="1"/>
  </cols>
  <sheetData>
    <row r="1" spans="1:15" ht="18.75" customHeight="1">
      <c r="A1" s="21" t="s">
        <v>388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6" ht="18.75" customHeight="1">
      <c r="A2" s="28" t="s">
        <v>401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</row>
    <row r="3" spans="1:16" ht="18.75" customHeight="1">
      <c r="A3" s="22" t="s">
        <v>0</v>
      </c>
      <c r="B3" s="22" t="s">
        <v>2</v>
      </c>
      <c r="C3" s="22" t="s">
        <v>1</v>
      </c>
      <c r="D3" s="22" t="s">
        <v>3</v>
      </c>
      <c r="E3" s="22" t="s">
        <v>4</v>
      </c>
      <c r="F3" s="22" t="s">
        <v>5</v>
      </c>
      <c r="G3" s="27" t="s">
        <v>6</v>
      </c>
      <c r="H3" s="26" t="s">
        <v>33</v>
      </c>
      <c r="I3" s="26"/>
      <c r="J3" s="26"/>
      <c r="K3" s="26" t="s">
        <v>9</v>
      </c>
      <c r="L3" s="22" t="s">
        <v>10</v>
      </c>
      <c r="M3" s="22" t="s">
        <v>11</v>
      </c>
      <c r="N3" s="22" t="s">
        <v>12</v>
      </c>
      <c r="O3" s="24" t="s">
        <v>394</v>
      </c>
      <c r="P3" s="24" t="s">
        <v>379</v>
      </c>
    </row>
    <row r="4" spans="1:16" ht="32.25" customHeight="1">
      <c r="A4" s="22"/>
      <c r="B4" s="22"/>
      <c r="C4" s="22"/>
      <c r="D4" s="22"/>
      <c r="E4" s="22"/>
      <c r="F4" s="22"/>
      <c r="G4" s="27"/>
      <c r="H4" s="14" t="s">
        <v>7</v>
      </c>
      <c r="I4" s="14" t="s">
        <v>32</v>
      </c>
      <c r="J4" s="14" t="s">
        <v>8</v>
      </c>
      <c r="K4" s="26"/>
      <c r="L4" s="22"/>
      <c r="M4" s="22"/>
      <c r="N4" s="22"/>
      <c r="O4" s="25"/>
      <c r="P4" s="25"/>
    </row>
    <row r="5" spans="1:16" ht="18.75" customHeight="1">
      <c r="A5" s="10" t="s">
        <v>16</v>
      </c>
      <c r="B5" s="10"/>
      <c r="C5" s="10" t="s">
        <v>129</v>
      </c>
      <c r="D5" s="10" t="s">
        <v>13</v>
      </c>
      <c r="E5" s="10" t="s">
        <v>15</v>
      </c>
      <c r="F5" s="10" t="s">
        <v>15</v>
      </c>
      <c r="G5" s="13"/>
      <c r="H5" s="14"/>
      <c r="I5" s="14"/>
      <c r="J5" s="14">
        <f aca="true" t="shared" si="0" ref="J5:J39">(H5+I5)/2</f>
        <v>0</v>
      </c>
      <c r="K5" s="14">
        <f aca="true" t="shared" si="1" ref="K5:K39">G5/5*0.5+J5*0.5</f>
        <v>0</v>
      </c>
      <c r="L5" s="10"/>
      <c r="M5" s="10" t="s">
        <v>14</v>
      </c>
      <c r="N5" s="10" t="s">
        <v>35</v>
      </c>
      <c r="O5" s="10" t="s">
        <v>34</v>
      </c>
      <c r="P5" s="10" t="s">
        <v>367</v>
      </c>
    </row>
    <row r="6" spans="1:16" ht="18.75" customHeight="1">
      <c r="A6" s="10" t="s">
        <v>17</v>
      </c>
      <c r="B6" s="10"/>
      <c r="C6" s="10" t="s">
        <v>132</v>
      </c>
      <c r="D6" s="10" t="s">
        <v>13</v>
      </c>
      <c r="E6" s="10" t="s">
        <v>15</v>
      </c>
      <c r="F6" s="10" t="s">
        <v>15</v>
      </c>
      <c r="G6" s="13"/>
      <c r="H6" s="14"/>
      <c r="I6" s="14"/>
      <c r="J6" s="14">
        <f t="shared" si="0"/>
        <v>0</v>
      </c>
      <c r="K6" s="14">
        <f t="shared" si="1"/>
        <v>0</v>
      </c>
      <c r="L6" s="10"/>
      <c r="M6" s="10" t="s">
        <v>14</v>
      </c>
      <c r="N6" s="10" t="s">
        <v>35</v>
      </c>
      <c r="O6" s="10" t="s">
        <v>34</v>
      </c>
      <c r="P6" s="10" t="s">
        <v>369</v>
      </c>
    </row>
    <row r="7" spans="1:16" ht="18.75" customHeight="1">
      <c r="A7" s="10" t="s">
        <v>18</v>
      </c>
      <c r="B7" s="10"/>
      <c r="C7" s="10" t="s">
        <v>133</v>
      </c>
      <c r="D7" s="10" t="s">
        <v>13</v>
      </c>
      <c r="E7" s="10" t="s">
        <v>15</v>
      </c>
      <c r="F7" s="10" t="s">
        <v>15</v>
      </c>
      <c r="G7" s="13"/>
      <c r="H7" s="14"/>
      <c r="I7" s="14"/>
      <c r="J7" s="14">
        <f t="shared" si="0"/>
        <v>0</v>
      </c>
      <c r="K7" s="14">
        <f t="shared" si="1"/>
        <v>0</v>
      </c>
      <c r="L7" s="10"/>
      <c r="M7" s="10" t="s">
        <v>14</v>
      </c>
      <c r="N7" s="10" t="s">
        <v>35</v>
      </c>
      <c r="O7" s="10" t="s">
        <v>34</v>
      </c>
      <c r="P7" s="10" t="s">
        <v>369</v>
      </c>
    </row>
    <row r="8" spans="1:16" ht="18.75" customHeight="1">
      <c r="A8" s="10" t="s">
        <v>19</v>
      </c>
      <c r="B8" s="10"/>
      <c r="C8" s="10" t="s">
        <v>130</v>
      </c>
      <c r="D8" s="10" t="s">
        <v>13</v>
      </c>
      <c r="E8" s="10" t="s">
        <v>15</v>
      </c>
      <c r="F8" s="10" t="s">
        <v>15</v>
      </c>
      <c r="G8" s="13"/>
      <c r="H8" s="14"/>
      <c r="I8" s="14"/>
      <c r="J8" s="14">
        <f t="shared" si="0"/>
        <v>0</v>
      </c>
      <c r="K8" s="14">
        <f t="shared" si="1"/>
        <v>0</v>
      </c>
      <c r="L8" s="10"/>
      <c r="M8" s="10" t="s">
        <v>14</v>
      </c>
      <c r="N8" s="10" t="s">
        <v>35</v>
      </c>
      <c r="O8" s="10" t="s">
        <v>34</v>
      </c>
      <c r="P8" s="10" t="s">
        <v>461</v>
      </c>
    </row>
    <row r="9" spans="1:16" ht="18.75" customHeight="1">
      <c r="A9" s="10" t="s">
        <v>20</v>
      </c>
      <c r="B9" s="10"/>
      <c r="C9" s="10" t="s">
        <v>131</v>
      </c>
      <c r="D9" s="10" t="s">
        <v>13</v>
      </c>
      <c r="E9" s="10" t="s">
        <v>15</v>
      </c>
      <c r="F9" s="10" t="s">
        <v>15</v>
      </c>
      <c r="G9" s="13"/>
      <c r="H9" s="14"/>
      <c r="I9" s="14"/>
      <c r="J9" s="14">
        <f t="shared" si="0"/>
        <v>0</v>
      </c>
      <c r="K9" s="14">
        <f t="shared" si="1"/>
        <v>0</v>
      </c>
      <c r="L9" s="10"/>
      <c r="M9" s="10" t="s">
        <v>14</v>
      </c>
      <c r="N9" s="10" t="s">
        <v>35</v>
      </c>
      <c r="O9" s="10" t="s">
        <v>34</v>
      </c>
      <c r="P9" s="10" t="s">
        <v>371</v>
      </c>
    </row>
    <row r="10" spans="1:16" ht="18.75" customHeight="1">
      <c r="A10" s="10" t="s">
        <v>16</v>
      </c>
      <c r="B10" s="10" t="s">
        <v>150</v>
      </c>
      <c r="C10" s="10" t="s">
        <v>180</v>
      </c>
      <c r="D10" s="10" t="s">
        <v>13</v>
      </c>
      <c r="E10" s="10" t="s">
        <v>15</v>
      </c>
      <c r="F10" s="10" t="s">
        <v>15</v>
      </c>
      <c r="G10" s="13">
        <v>373</v>
      </c>
      <c r="H10" s="14">
        <v>76.5</v>
      </c>
      <c r="I10" s="14">
        <v>62</v>
      </c>
      <c r="J10" s="14">
        <f t="shared" si="0"/>
        <v>69.25</v>
      </c>
      <c r="K10" s="14">
        <f t="shared" si="1"/>
        <v>71.925</v>
      </c>
      <c r="L10" s="10" t="s">
        <v>16</v>
      </c>
      <c r="M10" s="10" t="s">
        <v>14</v>
      </c>
      <c r="N10" s="10" t="s">
        <v>35</v>
      </c>
      <c r="O10" s="10"/>
      <c r="P10" s="10" t="s">
        <v>461</v>
      </c>
    </row>
    <row r="11" spans="1:16" ht="18.75" customHeight="1">
      <c r="A11" s="10" t="s">
        <v>17</v>
      </c>
      <c r="B11" s="10" t="s">
        <v>143</v>
      </c>
      <c r="C11" s="10" t="s">
        <v>173</v>
      </c>
      <c r="D11" s="10" t="s">
        <v>13</v>
      </c>
      <c r="E11" s="10" t="s">
        <v>15</v>
      </c>
      <c r="F11" s="10" t="s">
        <v>15</v>
      </c>
      <c r="G11" s="13">
        <v>389</v>
      </c>
      <c r="H11" s="14">
        <v>79.5</v>
      </c>
      <c r="I11" s="14">
        <v>83</v>
      </c>
      <c r="J11" s="14">
        <f t="shared" si="0"/>
        <v>81.25</v>
      </c>
      <c r="K11" s="14">
        <f t="shared" si="1"/>
        <v>79.525</v>
      </c>
      <c r="L11" s="10" t="s">
        <v>16</v>
      </c>
      <c r="M11" s="10" t="s">
        <v>14</v>
      </c>
      <c r="N11" s="10" t="s">
        <v>35</v>
      </c>
      <c r="O11" s="10"/>
      <c r="P11" s="10" t="s">
        <v>378</v>
      </c>
    </row>
    <row r="12" spans="1:16" ht="18.75" customHeight="1">
      <c r="A12" s="10" t="s">
        <v>18</v>
      </c>
      <c r="B12" s="10" t="s">
        <v>158</v>
      </c>
      <c r="C12" s="10" t="s">
        <v>188</v>
      </c>
      <c r="D12" s="10" t="s">
        <v>13</v>
      </c>
      <c r="E12" s="10" t="s">
        <v>15</v>
      </c>
      <c r="F12" s="10" t="s">
        <v>15</v>
      </c>
      <c r="G12" s="13">
        <v>360</v>
      </c>
      <c r="H12" s="14">
        <v>66.5</v>
      </c>
      <c r="I12" s="14">
        <v>55</v>
      </c>
      <c r="J12" s="14">
        <f t="shared" si="0"/>
        <v>60.75</v>
      </c>
      <c r="K12" s="14">
        <f t="shared" si="1"/>
        <v>66.375</v>
      </c>
      <c r="L12" s="10" t="s">
        <v>395</v>
      </c>
      <c r="M12" s="10" t="s">
        <v>15</v>
      </c>
      <c r="N12" s="10"/>
      <c r="O12" s="10" t="s">
        <v>387</v>
      </c>
      <c r="P12" s="10" t="s">
        <v>378</v>
      </c>
    </row>
    <row r="13" spans="1:16" ht="18.75" customHeight="1">
      <c r="A13" s="10" t="s">
        <v>19</v>
      </c>
      <c r="B13" s="10" t="s">
        <v>141</v>
      </c>
      <c r="C13" s="10" t="s">
        <v>171</v>
      </c>
      <c r="D13" s="10" t="s">
        <v>13</v>
      </c>
      <c r="E13" s="10" t="s">
        <v>15</v>
      </c>
      <c r="F13" s="10" t="s">
        <v>15</v>
      </c>
      <c r="G13" s="13">
        <v>398</v>
      </c>
      <c r="H13" s="14">
        <v>76.5</v>
      </c>
      <c r="I13" s="14">
        <v>94.58</v>
      </c>
      <c r="J13" s="14">
        <f t="shared" si="0"/>
        <v>85.53999999999999</v>
      </c>
      <c r="K13" s="14">
        <f t="shared" si="1"/>
        <v>82.57</v>
      </c>
      <c r="L13" s="10" t="s">
        <v>16</v>
      </c>
      <c r="M13" s="10" t="s">
        <v>14</v>
      </c>
      <c r="N13" s="10" t="s">
        <v>35</v>
      </c>
      <c r="O13" s="10"/>
      <c r="P13" s="10" t="s">
        <v>377</v>
      </c>
    </row>
    <row r="14" spans="1:16" ht="18.75" customHeight="1">
      <c r="A14" s="10" t="s">
        <v>20</v>
      </c>
      <c r="B14" s="10" t="s">
        <v>161</v>
      </c>
      <c r="C14" s="10" t="s">
        <v>191</v>
      </c>
      <c r="D14" s="10" t="s">
        <v>13</v>
      </c>
      <c r="E14" s="10" t="s">
        <v>15</v>
      </c>
      <c r="F14" s="10" t="s">
        <v>15</v>
      </c>
      <c r="G14" s="13">
        <v>359</v>
      </c>
      <c r="H14" s="14">
        <v>81</v>
      </c>
      <c r="I14" s="14">
        <v>75.67</v>
      </c>
      <c r="J14" s="14">
        <f t="shared" si="0"/>
        <v>78.33500000000001</v>
      </c>
      <c r="K14" s="14">
        <f t="shared" si="1"/>
        <v>75.0675</v>
      </c>
      <c r="L14" s="10" t="s">
        <v>395</v>
      </c>
      <c r="M14" s="10" t="s">
        <v>14</v>
      </c>
      <c r="N14" s="10" t="s">
        <v>35</v>
      </c>
      <c r="O14" s="10"/>
      <c r="P14" s="10" t="s">
        <v>375</v>
      </c>
    </row>
    <row r="15" spans="1:16" ht="18.75" customHeight="1">
      <c r="A15" s="10" t="s">
        <v>21</v>
      </c>
      <c r="B15" s="10" t="s">
        <v>153</v>
      </c>
      <c r="C15" s="10" t="s">
        <v>183</v>
      </c>
      <c r="D15" s="10" t="s">
        <v>13</v>
      </c>
      <c r="E15" s="10" t="s">
        <v>15</v>
      </c>
      <c r="F15" s="10" t="s">
        <v>15</v>
      </c>
      <c r="G15" s="13">
        <v>367</v>
      </c>
      <c r="H15" s="14">
        <v>73</v>
      </c>
      <c r="I15" s="14">
        <v>68.92</v>
      </c>
      <c r="J15" s="14">
        <f t="shared" si="0"/>
        <v>70.96000000000001</v>
      </c>
      <c r="K15" s="14">
        <f t="shared" si="1"/>
        <v>72.18</v>
      </c>
      <c r="L15" s="10" t="s">
        <v>396</v>
      </c>
      <c r="M15" s="10" t="s">
        <v>15</v>
      </c>
      <c r="N15" s="10"/>
      <c r="O15" s="10" t="s">
        <v>387</v>
      </c>
      <c r="P15" s="10" t="s">
        <v>376</v>
      </c>
    </row>
    <row r="16" spans="1:16" ht="18.75" customHeight="1">
      <c r="A16" s="10" t="s">
        <v>22</v>
      </c>
      <c r="B16" s="10" t="s">
        <v>164</v>
      </c>
      <c r="C16" s="10" t="s">
        <v>194</v>
      </c>
      <c r="D16" s="10" t="s">
        <v>13</v>
      </c>
      <c r="E16" s="10" t="s">
        <v>15</v>
      </c>
      <c r="F16" s="10" t="s">
        <v>15</v>
      </c>
      <c r="G16" s="13">
        <v>356</v>
      </c>
      <c r="H16" s="14">
        <v>79</v>
      </c>
      <c r="I16" s="14">
        <v>90</v>
      </c>
      <c r="J16" s="14">
        <f t="shared" si="0"/>
        <v>84.5</v>
      </c>
      <c r="K16" s="14">
        <f t="shared" si="1"/>
        <v>77.85</v>
      </c>
      <c r="L16" s="10" t="s">
        <v>16</v>
      </c>
      <c r="M16" s="10" t="s">
        <v>14</v>
      </c>
      <c r="N16" s="10" t="s">
        <v>35</v>
      </c>
      <c r="O16" s="10"/>
      <c r="P16" s="10" t="s">
        <v>373</v>
      </c>
    </row>
    <row r="17" spans="1:16" ht="18.75" customHeight="1">
      <c r="A17" s="10" t="s">
        <v>23</v>
      </c>
      <c r="B17" s="10" t="s">
        <v>148</v>
      </c>
      <c r="C17" s="10" t="s">
        <v>178</v>
      </c>
      <c r="D17" s="10" t="s">
        <v>13</v>
      </c>
      <c r="E17" s="10" t="s">
        <v>15</v>
      </c>
      <c r="F17" s="10" t="s">
        <v>15</v>
      </c>
      <c r="G17" s="13">
        <v>375</v>
      </c>
      <c r="H17" s="14">
        <v>72.5</v>
      </c>
      <c r="I17" s="14">
        <v>85.33</v>
      </c>
      <c r="J17" s="14">
        <f t="shared" si="0"/>
        <v>78.91499999999999</v>
      </c>
      <c r="K17" s="14">
        <f t="shared" si="1"/>
        <v>76.9575</v>
      </c>
      <c r="L17" s="10" t="s">
        <v>17</v>
      </c>
      <c r="M17" s="10" t="s">
        <v>14</v>
      </c>
      <c r="N17" s="10" t="s">
        <v>35</v>
      </c>
      <c r="O17" s="10"/>
      <c r="P17" s="10" t="s">
        <v>373</v>
      </c>
    </row>
    <row r="18" spans="1:16" ht="18.75" customHeight="1">
      <c r="A18" s="10" t="s">
        <v>24</v>
      </c>
      <c r="B18" s="10" t="s">
        <v>167</v>
      </c>
      <c r="C18" s="10" t="s">
        <v>197</v>
      </c>
      <c r="D18" s="10" t="s">
        <v>13</v>
      </c>
      <c r="E18" s="10" t="s">
        <v>15</v>
      </c>
      <c r="F18" s="10" t="s">
        <v>15</v>
      </c>
      <c r="G18" s="13">
        <v>353</v>
      </c>
      <c r="H18" s="14">
        <v>68</v>
      </c>
      <c r="I18" s="14">
        <v>89.44</v>
      </c>
      <c r="J18" s="14">
        <f t="shared" si="0"/>
        <v>78.72</v>
      </c>
      <c r="K18" s="14">
        <f t="shared" si="1"/>
        <v>74.66</v>
      </c>
      <c r="L18" s="10" t="s">
        <v>18</v>
      </c>
      <c r="M18" s="10" t="s">
        <v>14</v>
      </c>
      <c r="N18" s="10" t="s">
        <v>35</v>
      </c>
      <c r="O18" s="10"/>
      <c r="P18" s="10" t="s">
        <v>373</v>
      </c>
    </row>
    <row r="19" spans="1:16" ht="18.75" customHeight="1">
      <c r="A19" s="10" t="s">
        <v>25</v>
      </c>
      <c r="B19" s="10" t="s">
        <v>146</v>
      </c>
      <c r="C19" s="10" t="s">
        <v>176</v>
      </c>
      <c r="D19" s="10" t="s">
        <v>13</v>
      </c>
      <c r="E19" s="10" t="s">
        <v>15</v>
      </c>
      <c r="F19" s="10" t="s">
        <v>15</v>
      </c>
      <c r="G19" s="13">
        <v>377</v>
      </c>
      <c r="H19" s="14">
        <v>78</v>
      </c>
      <c r="I19" s="14">
        <v>63.89</v>
      </c>
      <c r="J19" s="14">
        <f t="shared" si="0"/>
        <v>70.945</v>
      </c>
      <c r="K19" s="14">
        <f t="shared" si="1"/>
        <v>73.1725</v>
      </c>
      <c r="L19" s="10" t="s">
        <v>19</v>
      </c>
      <c r="M19" s="10" t="s">
        <v>14</v>
      </c>
      <c r="N19" s="10" t="s">
        <v>35</v>
      </c>
      <c r="O19" s="10"/>
      <c r="P19" s="10" t="s">
        <v>373</v>
      </c>
    </row>
    <row r="20" spans="1:16" ht="18.75" customHeight="1">
      <c r="A20" s="10" t="s">
        <v>26</v>
      </c>
      <c r="B20" s="10" t="s">
        <v>165</v>
      </c>
      <c r="C20" s="10" t="s">
        <v>195</v>
      </c>
      <c r="D20" s="10" t="s">
        <v>13</v>
      </c>
      <c r="E20" s="10" t="s">
        <v>15</v>
      </c>
      <c r="F20" s="10" t="s">
        <v>15</v>
      </c>
      <c r="G20" s="13">
        <v>355</v>
      </c>
      <c r="H20" s="14">
        <v>62.5</v>
      </c>
      <c r="I20" s="14">
        <v>86.11</v>
      </c>
      <c r="J20" s="14">
        <f t="shared" si="0"/>
        <v>74.305</v>
      </c>
      <c r="K20" s="14">
        <f t="shared" si="1"/>
        <v>72.6525</v>
      </c>
      <c r="L20" s="10" t="s">
        <v>20</v>
      </c>
      <c r="M20" s="10" t="s">
        <v>14</v>
      </c>
      <c r="N20" s="10" t="s">
        <v>35</v>
      </c>
      <c r="O20" s="10"/>
      <c r="P20" s="10" t="s">
        <v>373</v>
      </c>
    </row>
    <row r="21" spans="1:16" ht="18.75" customHeight="1">
      <c r="A21" s="10" t="s">
        <v>27</v>
      </c>
      <c r="B21" s="10" t="s">
        <v>168</v>
      </c>
      <c r="C21" s="10" t="s">
        <v>198</v>
      </c>
      <c r="D21" s="10" t="s">
        <v>13</v>
      </c>
      <c r="E21" s="10" t="s">
        <v>15</v>
      </c>
      <c r="F21" s="10" t="s">
        <v>15</v>
      </c>
      <c r="G21" s="13">
        <v>351</v>
      </c>
      <c r="H21" s="14">
        <v>78</v>
      </c>
      <c r="I21" s="14">
        <v>65.33</v>
      </c>
      <c r="J21" s="14">
        <f t="shared" si="0"/>
        <v>71.66499999999999</v>
      </c>
      <c r="K21" s="14">
        <f t="shared" si="1"/>
        <v>70.9325</v>
      </c>
      <c r="L21" s="10" t="s">
        <v>21</v>
      </c>
      <c r="M21" s="10" t="s">
        <v>15</v>
      </c>
      <c r="N21" s="10"/>
      <c r="O21" s="10" t="s">
        <v>387</v>
      </c>
      <c r="P21" s="10" t="s">
        <v>373</v>
      </c>
    </row>
    <row r="22" spans="1:16" ht="18.75" customHeight="1">
      <c r="A22" s="10" t="s">
        <v>28</v>
      </c>
      <c r="B22" s="10" t="s">
        <v>166</v>
      </c>
      <c r="C22" s="10" t="s">
        <v>196</v>
      </c>
      <c r="D22" s="10" t="s">
        <v>13</v>
      </c>
      <c r="E22" s="10" t="s">
        <v>15</v>
      </c>
      <c r="F22" s="10" t="s">
        <v>15</v>
      </c>
      <c r="G22" s="13">
        <v>353</v>
      </c>
      <c r="H22" s="14">
        <v>78.5</v>
      </c>
      <c r="I22" s="14">
        <v>62.44</v>
      </c>
      <c r="J22" s="14">
        <f t="shared" si="0"/>
        <v>70.47</v>
      </c>
      <c r="K22" s="14">
        <f t="shared" si="1"/>
        <v>70.535</v>
      </c>
      <c r="L22" s="10" t="s">
        <v>22</v>
      </c>
      <c r="M22" s="10" t="s">
        <v>15</v>
      </c>
      <c r="N22" s="10"/>
      <c r="O22" s="10" t="s">
        <v>387</v>
      </c>
      <c r="P22" s="10" t="s">
        <v>373</v>
      </c>
    </row>
    <row r="23" spans="1:16" ht="18.75" customHeight="1">
      <c r="A23" s="10" t="s">
        <v>29</v>
      </c>
      <c r="B23" s="10" t="s">
        <v>142</v>
      </c>
      <c r="C23" s="10" t="s">
        <v>172</v>
      </c>
      <c r="D23" s="10" t="s">
        <v>13</v>
      </c>
      <c r="E23" s="10" t="s">
        <v>15</v>
      </c>
      <c r="F23" s="10" t="s">
        <v>15</v>
      </c>
      <c r="G23" s="13">
        <v>393</v>
      </c>
      <c r="H23" s="14">
        <v>78.5</v>
      </c>
      <c r="I23" s="14">
        <v>89</v>
      </c>
      <c r="J23" s="14">
        <f t="shared" si="0"/>
        <v>83.75</v>
      </c>
      <c r="K23" s="14">
        <f t="shared" si="1"/>
        <v>81.175</v>
      </c>
      <c r="L23" s="10" t="s">
        <v>16</v>
      </c>
      <c r="M23" s="10" t="s">
        <v>14</v>
      </c>
      <c r="N23" s="10" t="s">
        <v>35</v>
      </c>
      <c r="O23" s="10"/>
      <c r="P23" s="10" t="s">
        <v>369</v>
      </c>
    </row>
    <row r="24" spans="1:16" ht="18.75" customHeight="1">
      <c r="A24" s="10" t="s">
        <v>30</v>
      </c>
      <c r="B24" s="10" t="s">
        <v>151</v>
      </c>
      <c r="C24" s="10" t="s">
        <v>181</v>
      </c>
      <c r="D24" s="10" t="s">
        <v>13</v>
      </c>
      <c r="E24" s="10" t="s">
        <v>15</v>
      </c>
      <c r="F24" s="10" t="s">
        <v>15</v>
      </c>
      <c r="G24" s="13">
        <v>368</v>
      </c>
      <c r="H24" s="14">
        <v>80.5</v>
      </c>
      <c r="I24" s="14">
        <v>85</v>
      </c>
      <c r="J24" s="14">
        <f t="shared" si="0"/>
        <v>82.75</v>
      </c>
      <c r="K24" s="14">
        <f t="shared" si="1"/>
        <v>78.175</v>
      </c>
      <c r="L24" s="10" t="s">
        <v>17</v>
      </c>
      <c r="M24" s="10" t="s">
        <v>14</v>
      </c>
      <c r="N24" s="10" t="s">
        <v>35</v>
      </c>
      <c r="O24" s="10"/>
      <c r="P24" s="10" t="s">
        <v>369</v>
      </c>
    </row>
    <row r="25" spans="1:16" ht="18.75" customHeight="1">
      <c r="A25" s="10" t="s">
        <v>119</v>
      </c>
      <c r="B25" s="10" t="s">
        <v>162</v>
      </c>
      <c r="C25" s="10" t="s">
        <v>192</v>
      </c>
      <c r="D25" s="10" t="s">
        <v>13</v>
      </c>
      <c r="E25" s="10" t="s">
        <v>15</v>
      </c>
      <c r="F25" s="10" t="s">
        <v>15</v>
      </c>
      <c r="G25" s="13">
        <v>358</v>
      </c>
      <c r="H25" s="14">
        <v>80.5</v>
      </c>
      <c r="I25" s="14">
        <v>85</v>
      </c>
      <c r="J25" s="14">
        <f t="shared" si="0"/>
        <v>82.75</v>
      </c>
      <c r="K25" s="14">
        <f t="shared" si="1"/>
        <v>77.175</v>
      </c>
      <c r="L25" s="10" t="s">
        <v>18</v>
      </c>
      <c r="M25" s="10" t="s">
        <v>14</v>
      </c>
      <c r="N25" s="10" t="s">
        <v>35</v>
      </c>
      <c r="O25" s="10"/>
      <c r="P25" s="10" t="s">
        <v>369</v>
      </c>
    </row>
    <row r="26" spans="1:16" ht="18.75" customHeight="1">
      <c r="A26" s="10" t="s">
        <v>120</v>
      </c>
      <c r="B26" s="10" t="s">
        <v>140</v>
      </c>
      <c r="C26" s="10" t="s">
        <v>170</v>
      </c>
      <c r="D26" s="10" t="s">
        <v>13</v>
      </c>
      <c r="E26" s="10" t="s">
        <v>15</v>
      </c>
      <c r="F26" s="10" t="s">
        <v>15</v>
      </c>
      <c r="G26" s="13">
        <v>401</v>
      </c>
      <c r="H26" s="14">
        <v>74.5</v>
      </c>
      <c r="I26" s="14">
        <v>67.33</v>
      </c>
      <c r="J26" s="14">
        <f t="shared" si="0"/>
        <v>70.91499999999999</v>
      </c>
      <c r="K26" s="14">
        <f t="shared" si="1"/>
        <v>75.5575</v>
      </c>
      <c r="L26" s="10" t="s">
        <v>19</v>
      </c>
      <c r="M26" s="10" t="s">
        <v>15</v>
      </c>
      <c r="N26" s="10"/>
      <c r="O26" s="10" t="s">
        <v>387</v>
      </c>
      <c r="P26" s="10" t="s">
        <v>369</v>
      </c>
    </row>
    <row r="27" spans="1:16" ht="18.75" customHeight="1">
      <c r="A27" s="10" t="s">
        <v>121</v>
      </c>
      <c r="B27" s="10" t="s">
        <v>160</v>
      </c>
      <c r="C27" s="10" t="s">
        <v>190</v>
      </c>
      <c r="D27" s="10" t="s">
        <v>13</v>
      </c>
      <c r="E27" s="10" t="s">
        <v>15</v>
      </c>
      <c r="F27" s="10" t="s">
        <v>15</v>
      </c>
      <c r="G27" s="13">
        <v>359</v>
      </c>
      <c r="H27" s="14">
        <v>71.5</v>
      </c>
      <c r="I27" s="14">
        <v>73.67</v>
      </c>
      <c r="J27" s="14">
        <f t="shared" si="0"/>
        <v>72.58500000000001</v>
      </c>
      <c r="K27" s="14">
        <f t="shared" si="1"/>
        <v>72.1925</v>
      </c>
      <c r="L27" s="10" t="s">
        <v>20</v>
      </c>
      <c r="M27" s="10" t="s">
        <v>15</v>
      </c>
      <c r="N27" s="10"/>
      <c r="O27" s="10" t="s">
        <v>387</v>
      </c>
      <c r="P27" s="10" t="s">
        <v>369</v>
      </c>
    </row>
    <row r="28" spans="1:16" ht="18.75" customHeight="1">
      <c r="A28" s="10" t="s">
        <v>122</v>
      </c>
      <c r="B28" s="10" t="s">
        <v>157</v>
      </c>
      <c r="C28" s="10" t="s">
        <v>187</v>
      </c>
      <c r="D28" s="10" t="s">
        <v>13</v>
      </c>
      <c r="E28" s="10" t="s">
        <v>15</v>
      </c>
      <c r="F28" s="10" t="s">
        <v>15</v>
      </c>
      <c r="G28" s="13">
        <v>362</v>
      </c>
      <c r="H28" s="14">
        <v>76.5</v>
      </c>
      <c r="I28" s="14">
        <v>61.33</v>
      </c>
      <c r="J28" s="14">
        <f t="shared" si="0"/>
        <v>68.91499999999999</v>
      </c>
      <c r="K28" s="14">
        <f t="shared" si="1"/>
        <v>70.6575</v>
      </c>
      <c r="L28" s="10" t="s">
        <v>21</v>
      </c>
      <c r="M28" s="10" t="s">
        <v>15</v>
      </c>
      <c r="N28" s="10"/>
      <c r="O28" s="10" t="s">
        <v>387</v>
      </c>
      <c r="P28" s="10" t="s">
        <v>369</v>
      </c>
    </row>
    <row r="29" spans="1:16" ht="18.75" customHeight="1">
      <c r="A29" s="10" t="s">
        <v>123</v>
      </c>
      <c r="B29" s="10" t="s">
        <v>155</v>
      </c>
      <c r="C29" s="10" t="s">
        <v>185</v>
      </c>
      <c r="D29" s="10" t="s">
        <v>13</v>
      </c>
      <c r="E29" s="10" t="s">
        <v>15</v>
      </c>
      <c r="F29" s="10" t="s">
        <v>15</v>
      </c>
      <c r="G29" s="13">
        <v>365</v>
      </c>
      <c r="H29" s="14">
        <v>67.5</v>
      </c>
      <c r="I29" s="14">
        <v>65.67</v>
      </c>
      <c r="J29" s="14">
        <f t="shared" si="0"/>
        <v>66.58500000000001</v>
      </c>
      <c r="K29" s="14">
        <f t="shared" si="1"/>
        <v>69.7925</v>
      </c>
      <c r="L29" s="10" t="s">
        <v>22</v>
      </c>
      <c r="M29" s="10" t="s">
        <v>15</v>
      </c>
      <c r="N29" s="10"/>
      <c r="O29" s="10" t="s">
        <v>387</v>
      </c>
      <c r="P29" s="10" t="s">
        <v>369</v>
      </c>
    </row>
    <row r="30" spans="1:16" ht="18.75" customHeight="1">
      <c r="A30" s="10" t="s">
        <v>124</v>
      </c>
      <c r="B30" s="10" t="s">
        <v>163</v>
      </c>
      <c r="C30" s="10" t="s">
        <v>193</v>
      </c>
      <c r="D30" s="10" t="s">
        <v>13</v>
      </c>
      <c r="E30" s="10" t="s">
        <v>15</v>
      </c>
      <c r="F30" s="10" t="s">
        <v>15</v>
      </c>
      <c r="G30" s="13">
        <v>357</v>
      </c>
      <c r="H30" s="14">
        <v>65</v>
      </c>
      <c r="I30" s="14">
        <v>64</v>
      </c>
      <c r="J30" s="14">
        <f t="shared" si="0"/>
        <v>64.5</v>
      </c>
      <c r="K30" s="14">
        <f t="shared" si="1"/>
        <v>67.95</v>
      </c>
      <c r="L30" s="10" t="s">
        <v>23</v>
      </c>
      <c r="M30" s="10" t="s">
        <v>15</v>
      </c>
      <c r="N30" s="10"/>
      <c r="O30" s="10" t="s">
        <v>387</v>
      </c>
      <c r="P30" s="10" t="s">
        <v>369</v>
      </c>
    </row>
    <row r="31" spans="1:16" ht="18.75" customHeight="1">
      <c r="A31" s="10" t="s">
        <v>125</v>
      </c>
      <c r="B31" s="10" t="s">
        <v>159</v>
      </c>
      <c r="C31" s="10" t="s">
        <v>189</v>
      </c>
      <c r="D31" s="10" t="s">
        <v>13</v>
      </c>
      <c r="E31" s="10" t="s">
        <v>15</v>
      </c>
      <c r="F31" s="10" t="s">
        <v>15</v>
      </c>
      <c r="G31" s="13">
        <v>359</v>
      </c>
      <c r="H31" s="14">
        <v>67.5</v>
      </c>
      <c r="I31" s="14">
        <v>60.67</v>
      </c>
      <c r="J31" s="14">
        <f t="shared" si="0"/>
        <v>64.08500000000001</v>
      </c>
      <c r="K31" s="14">
        <f t="shared" si="1"/>
        <v>67.9425</v>
      </c>
      <c r="L31" s="10" t="s">
        <v>24</v>
      </c>
      <c r="M31" s="10" t="s">
        <v>15</v>
      </c>
      <c r="N31" s="10"/>
      <c r="O31" s="10" t="s">
        <v>387</v>
      </c>
      <c r="P31" s="10" t="s">
        <v>369</v>
      </c>
    </row>
    <row r="32" spans="1:16" ht="18.75" customHeight="1">
      <c r="A32" s="10" t="s">
        <v>126</v>
      </c>
      <c r="B32" s="10" t="s">
        <v>152</v>
      </c>
      <c r="C32" s="10" t="s">
        <v>182</v>
      </c>
      <c r="D32" s="10" t="s">
        <v>13</v>
      </c>
      <c r="E32" s="10" t="s">
        <v>15</v>
      </c>
      <c r="F32" s="10" t="s">
        <v>15</v>
      </c>
      <c r="G32" s="13">
        <v>367</v>
      </c>
      <c r="H32" s="14">
        <v>67</v>
      </c>
      <c r="I32" s="14">
        <v>57.67</v>
      </c>
      <c r="J32" s="14">
        <f t="shared" si="0"/>
        <v>62.335</v>
      </c>
      <c r="K32" s="14">
        <f t="shared" si="1"/>
        <v>67.8675</v>
      </c>
      <c r="L32" s="10" t="s">
        <v>25</v>
      </c>
      <c r="M32" s="10" t="s">
        <v>15</v>
      </c>
      <c r="N32" s="10"/>
      <c r="O32" s="10" t="s">
        <v>387</v>
      </c>
      <c r="P32" s="10" t="s">
        <v>369</v>
      </c>
    </row>
    <row r="33" spans="1:16" ht="18.75" customHeight="1">
      <c r="A33" s="10" t="s">
        <v>127</v>
      </c>
      <c r="B33" s="10" t="s">
        <v>169</v>
      </c>
      <c r="C33" s="10" t="s">
        <v>199</v>
      </c>
      <c r="D33" s="10" t="s">
        <v>13</v>
      </c>
      <c r="E33" s="10" t="s">
        <v>15</v>
      </c>
      <c r="F33" s="10" t="s">
        <v>15</v>
      </c>
      <c r="G33" s="13">
        <v>349</v>
      </c>
      <c r="H33" s="14">
        <v>63</v>
      </c>
      <c r="I33" s="14">
        <v>63</v>
      </c>
      <c r="J33" s="14">
        <f t="shared" si="0"/>
        <v>63</v>
      </c>
      <c r="K33" s="14">
        <f t="shared" si="1"/>
        <v>66.4</v>
      </c>
      <c r="L33" s="10" t="s">
        <v>26</v>
      </c>
      <c r="M33" s="10" t="s">
        <v>15</v>
      </c>
      <c r="N33" s="10"/>
      <c r="O33" s="10" t="s">
        <v>387</v>
      </c>
      <c r="P33" s="10" t="s">
        <v>369</v>
      </c>
    </row>
    <row r="34" spans="1:16" ht="18.75" customHeight="1">
      <c r="A34" s="10" t="s">
        <v>128</v>
      </c>
      <c r="B34" s="10" t="s">
        <v>147</v>
      </c>
      <c r="C34" s="10" t="s">
        <v>177</v>
      </c>
      <c r="D34" s="10" t="s">
        <v>13</v>
      </c>
      <c r="E34" s="10" t="s">
        <v>15</v>
      </c>
      <c r="F34" s="10" t="s">
        <v>15</v>
      </c>
      <c r="G34" s="13">
        <v>376</v>
      </c>
      <c r="H34" s="14">
        <v>77.5</v>
      </c>
      <c r="I34" s="14">
        <v>88</v>
      </c>
      <c r="J34" s="14">
        <f t="shared" si="0"/>
        <v>82.75</v>
      </c>
      <c r="K34" s="14">
        <f t="shared" si="1"/>
        <v>78.975</v>
      </c>
      <c r="L34" s="10" t="s">
        <v>16</v>
      </c>
      <c r="M34" s="10" t="s">
        <v>14</v>
      </c>
      <c r="N34" s="10" t="s">
        <v>35</v>
      </c>
      <c r="O34" s="10"/>
      <c r="P34" s="10" t="s">
        <v>367</v>
      </c>
    </row>
    <row r="35" spans="1:16" ht="18.75" customHeight="1">
      <c r="A35" s="10" t="s">
        <v>402</v>
      </c>
      <c r="B35" s="10" t="s">
        <v>149</v>
      </c>
      <c r="C35" s="10" t="s">
        <v>179</v>
      </c>
      <c r="D35" s="10" t="s">
        <v>13</v>
      </c>
      <c r="E35" s="10" t="s">
        <v>15</v>
      </c>
      <c r="F35" s="10" t="s">
        <v>15</v>
      </c>
      <c r="G35" s="13">
        <v>373</v>
      </c>
      <c r="H35" s="14">
        <v>69.5</v>
      </c>
      <c r="I35" s="14">
        <v>88</v>
      </c>
      <c r="J35" s="14">
        <f t="shared" si="0"/>
        <v>78.75</v>
      </c>
      <c r="K35" s="14">
        <f t="shared" si="1"/>
        <v>76.675</v>
      </c>
      <c r="L35" s="10" t="s">
        <v>17</v>
      </c>
      <c r="M35" s="10" t="s">
        <v>14</v>
      </c>
      <c r="N35" s="10" t="s">
        <v>35</v>
      </c>
      <c r="O35" s="10"/>
      <c r="P35" s="10" t="s">
        <v>367</v>
      </c>
    </row>
    <row r="36" spans="1:16" ht="18.75" customHeight="1">
      <c r="A36" s="10" t="s">
        <v>403</v>
      </c>
      <c r="B36" s="10" t="s">
        <v>144</v>
      </c>
      <c r="C36" s="10" t="s">
        <v>174</v>
      </c>
      <c r="D36" s="10" t="s">
        <v>13</v>
      </c>
      <c r="E36" s="10" t="s">
        <v>15</v>
      </c>
      <c r="F36" s="10" t="s">
        <v>15</v>
      </c>
      <c r="G36" s="13">
        <v>382</v>
      </c>
      <c r="H36" s="14">
        <v>69.5</v>
      </c>
      <c r="I36" s="14">
        <v>82</v>
      </c>
      <c r="J36" s="14">
        <f t="shared" si="0"/>
        <v>75.75</v>
      </c>
      <c r="K36" s="14">
        <f t="shared" si="1"/>
        <v>76.075</v>
      </c>
      <c r="L36" s="10" t="s">
        <v>18</v>
      </c>
      <c r="M36" s="10" t="s">
        <v>14</v>
      </c>
      <c r="N36" s="10" t="s">
        <v>35</v>
      </c>
      <c r="O36" s="10"/>
      <c r="P36" s="10" t="s">
        <v>367</v>
      </c>
    </row>
    <row r="37" spans="1:16" ht="18.75" customHeight="1">
      <c r="A37" s="10" t="s">
        <v>404</v>
      </c>
      <c r="B37" s="10" t="s">
        <v>145</v>
      </c>
      <c r="C37" s="10" t="s">
        <v>175</v>
      </c>
      <c r="D37" s="10" t="s">
        <v>13</v>
      </c>
      <c r="E37" s="10" t="s">
        <v>15</v>
      </c>
      <c r="F37" s="10" t="s">
        <v>15</v>
      </c>
      <c r="G37" s="13">
        <v>380</v>
      </c>
      <c r="H37" s="14">
        <v>72.5</v>
      </c>
      <c r="I37" s="14">
        <v>74</v>
      </c>
      <c r="J37" s="14">
        <f t="shared" si="0"/>
        <v>73.25</v>
      </c>
      <c r="K37" s="14">
        <f t="shared" si="1"/>
        <v>74.625</v>
      </c>
      <c r="L37" s="10" t="s">
        <v>19</v>
      </c>
      <c r="M37" s="10" t="s">
        <v>14</v>
      </c>
      <c r="N37" s="10" t="s">
        <v>35</v>
      </c>
      <c r="O37" s="10"/>
      <c r="P37" s="10" t="s">
        <v>367</v>
      </c>
    </row>
    <row r="38" spans="1:16" ht="18.75" customHeight="1">
      <c r="A38" s="10" t="s">
        <v>405</v>
      </c>
      <c r="B38" s="10" t="s">
        <v>154</v>
      </c>
      <c r="C38" s="10" t="s">
        <v>184</v>
      </c>
      <c r="D38" s="10" t="s">
        <v>13</v>
      </c>
      <c r="E38" s="10" t="s">
        <v>15</v>
      </c>
      <c r="F38" s="10" t="s">
        <v>15</v>
      </c>
      <c r="G38" s="13">
        <v>366</v>
      </c>
      <c r="H38" s="14">
        <v>79.5</v>
      </c>
      <c r="I38" s="14">
        <v>65</v>
      </c>
      <c r="J38" s="14">
        <f t="shared" si="0"/>
        <v>72.25</v>
      </c>
      <c r="K38" s="14">
        <f t="shared" si="1"/>
        <v>72.725</v>
      </c>
      <c r="L38" s="10" t="s">
        <v>20</v>
      </c>
      <c r="M38" s="10" t="s">
        <v>15</v>
      </c>
      <c r="N38" s="10"/>
      <c r="O38" s="10" t="s">
        <v>387</v>
      </c>
      <c r="P38" s="10" t="s">
        <v>367</v>
      </c>
    </row>
    <row r="39" spans="1:16" ht="18.75" customHeight="1">
      <c r="A39" s="10" t="s">
        <v>406</v>
      </c>
      <c r="B39" s="10" t="s">
        <v>156</v>
      </c>
      <c r="C39" s="10" t="s">
        <v>186</v>
      </c>
      <c r="D39" s="10" t="s">
        <v>13</v>
      </c>
      <c r="E39" s="10" t="s">
        <v>15</v>
      </c>
      <c r="F39" s="10" t="s">
        <v>15</v>
      </c>
      <c r="G39" s="13">
        <v>364</v>
      </c>
      <c r="H39" s="14">
        <v>70</v>
      </c>
      <c r="I39" s="14">
        <v>73</v>
      </c>
      <c r="J39" s="14">
        <f t="shared" si="0"/>
        <v>71.5</v>
      </c>
      <c r="K39" s="14">
        <f t="shared" si="1"/>
        <v>72.15</v>
      </c>
      <c r="L39" s="10" t="s">
        <v>16</v>
      </c>
      <c r="M39" s="10" t="s">
        <v>14</v>
      </c>
      <c r="N39" s="10" t="s">
        <v>35</v>
      </c>
      <c r="O39" s="10"/>
      <c r="P39" s="10" t="s">
        <v>371</v>
      </c>
    </row>
  </sheetData>
  <sheetProtection/>
  <mergeCells count="16">
    <mergeCell ref="N3:N4"/>
    <mergeCell ref="A3:A4"/>
    <mergeCell ref="P3:P4"/>
    <mergeCell ref="O3:O4"/>
    <mergeCell ref="K3:K4"/>
    <mergeCell ref="L3:L4"/>
    <mergeCell ref="A2:P2"/>
    <mergeCell ref="F3:F4"/>
    <mergeCell ref="G3:G4"/>
    <mergeCell ref="H3:J3"/>
    <mergeCell ref="A1:O1"/>
    <mergeCell ref="B3:B4"/>
    <mergeCell ref="C3:C4"/>
    <mergeCell ref="D3:D4"/>
    <mergeCell ref="E3:E4"/>
    <mergeCell ref="M3:M4"/>
  </mergeCells>
  <dataValidations count="8">
    <dataValidation type="list" allowBlank="1" showInputMessage="1" showErrorMessage="1" sqref="M5:M39">
      <formula1>"是,否,候补"</formula1>
    </dataValidation>
    <dataValidation type="list" allowBlank="1" showInputMessage="1" showErrorMessage="1" sqref="F5:F39">
      <formula1>"否,校内调剂,校外调剂"</formula1>
    </dataValidation>
    <dataValidation type="list" allowBlank="1" showInputMessage="1" showErrorMessage="1" sqref="D5:D39">
      <formula1>"本科,专科"</formula1>
    </dataValidation>
    <dataValidation type="list" allowBlank="1" showInputMessage="1" showErrorMessage="1" sqref="E5:E39">
      <formula1>"否,是"</formula1>
    </dataValidation>
    <dataValidation type="list" allowBlank="1" showInputMessage="1" showErrorMessage="1" sqref="O5:O39">
      <formula1>"推免生,排名靠后,复试成绩不合格,体检不合格,考生放弃"</formula1>
    </dataValidation>
    <dataValidation type="list" allowBlank="1" showInputMessage="1" showErrorMessage="1" sqref="N5:N39">
      <formula1>"非定向就业,定向就业"</formula1>
    </dataValidation>
    <dataValidation type="custom" allowBlank="1" showInputMessage="1" showErrorMessage="1" sqref="B20">
      <formula1>COUNTIF(B:B,B16)=1</formula1>
    </dataValidation>
    <dataValidation type="custom" allowBlank="1" showInputMessage="1" showErrorMessage="1" sqref="B21 B10:B19 B8">
      <formula1>COUNTIF(B:B,B21)=1</formula1>
    </dataValidation>
  </dataValidations>
  <printOptions/>
  <pageMargins left="0.5" right="0.29" top="0.2" bottom="0.51" header="0.17" footer="0.17"/>
  <pageSetup horizontalDpi="600" verticalDpi="600" orientation="landscape" paperSize="9" r:id="rId1"/>
  <headerFooter alignWithMargins="0">
    <oddFooter xml:space="preserve">&amp;L指导组召集人签名：                                  学院主管领导签名：                 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24"/>
  <sheetViews>
    <sheetView tabSelected="1" zoomScaleSheetLayoutView="100" zoomScalePageLayoutView="0" workbookViewId="0" topLeftCell="A1">
      <selection activeCell="S32" sqref="S32"/>
    </sheetView>
  </sheetViews>
  <sheetFormatPr defaultColWidth="9.00390625" defaultRowHeight="14.25"/>
  <cols>
    <col min="1" max="1" width="4.75390625" style="1" customWidth="1"/>
    <col min="2" max="2" width="16.625" style="1" customWidth="1"/>
    <col min="3" max="3" width="8.375" style="1" customWidth="1"/>
    <col min="4" max="4" width="5.625" style="1" customWidth="1"/>
    <col min="5" max="5" width="5.125" style="1" customWidth="1"/>
    <col min="6" max="6" width="5.75390625" style="1" customWidth="1"/>
    <col min="7" max="7" width="5.875" style="5" customWidth="1"/>
    <col min="8" max="8" width="9.125" style="6" customWidth="1"/>
    <col min="9" max="9" width="10.50390625" style="6" customWidth="1"/>
    <col min="10" max="10" width="7.50390625" style="6" customWidth="1"/>
    <col min="11" max="11" width="7.375" style="6" customWidth="1"/>
    <col min="12" max="12" width="7.00390625" style="1" customWidth="1"/>
    <col min="13" max="13" width="5.125" style="1" customWidth="1"/>
    <col min="14" max="14" width="10.625" style="1" customWidth="1"/>
    <col min="15" max="15" width="19.875" style="1" customWidth="1"/>
    <col min="16" max="16384" width="9.00390625" style="1" customWidth="1"/>
  </cols>
  <sheetData>
    <row r="1" spans="1:15" ht="39" customHeight="1">
      <c r="A1" s="21" t="s">
        <v>388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24" customHeight="1">
      <c r="A2" s="23" t="s">
        <v>389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15" ht="22.5" customHeight="1">
      <c r="A3" s="29" t="s">
        <v>37</v>
      </c>
      <c r="B3" s="29" t="s">
        <v>38</v>
      </c>
      <c r="C3" s="29" t="s">
        <v>39</v>
      </c>
      <c r="D3" s="29" t="s">
        <v>40</v>
      </c>
      <c r="E3" s="29" t="s">
        <v>41</v>
      </c>
      <c r="F3" s="29" t="s">
        <v>42</v>
      </c>
      <c r="G3" s="33" t="s">
        <v>43</v>
      </c>
      <c r="H3" s="32" t="s">
        <v>44</v>
      </c>
      <c r="I3" s="32"/>
      <c r="J3" s="32"/>
      <c r="K3" s="32" t="s">
        <v>45</v>
      </c>
      <c r="L3" s="29" t="s">
        <v>46</v>
      </c>
      <c r="M3" s="29" t="s">
        <v>47</v>
      </c>
      <c r="N3" s="29" t="s">
        <v>48</v>
      </c>
      <c r="O3" s="30" t="s">
        <v>49</v>
      </c>
    </row>
    <row r="4" spans="1:15" ht="35.25" customHeight="1">
      <c r="A4" s="29"/>
      <c r="B4" s="29"/>
      <c r="C4" s="29"/>
      <c r="D4" s="29"/>
      <c r="E4" s="29"/>
      <c r="F4" s="29"/>
      <c r="G4" s="33"/>
      <c r="H4" s="3" t="s">
        <v>50</v>
      </c>
      <c r="I4" s="3" t="s">
        <v>51</v>
      </c>
      <c r="J4" s="3" t="s">
        <v>52</v>
      </c>
      <c r="K4" s="32"/>
      <c r="L4" s="29"/>
      <c r="M4" s="29"/>
      <c r="N4" s="29"/>
      <c r="O4" s="31"/>
    </row>
    <row r="5" spans="1:15" ht="18.75" customHeight="1">
      <c r="A5" s="2" t="s">
        <v>16</v>
      </c>
      <c r="B5" s="2" t="s">
        <v>218</v>
      </c>
      <c r="C5" s="2" t="s">
        <v>238</v>
      </c>
      <c r="D5" s="2" t="s">
        <v>13</v>
      </c>
      <c r="E5" s="2" t="s">
        <v>15</v>
      </c>
      <c r="F5" s="2" t="s">
        <v>15</v>
      </c>
      <c r="G5" s="4">
        <v>401</v>
      </c>
      <c r="H5" s="8">
        <v>86</v>
      </c>
      <c r="I5" s="8">
        <v>91.92</v>
      </c>
      <c r="J5" s="7">
        <f aca="true" t="shared" si="0" ref="J5:J24">(H5+I5)/2</f>
        <v>88.96000000000001</v>
      </c>
      <c r="K5" s="7">
        <f aca="true" t="shared" si="1" ref="K5:K24">G5/5*0.5+J5*0.5</f>
        <v>84.58000000000001</v>
      </c>
      <c r="L5" s="2" t="s">
        <v>384</v>
      </c>
      <c r="M5" s="2" t="s">
        <v>14</v>
      </c>
      <c r="N5" s="2" t="s">
        <v>35</v>
      </c>
      <c r="O5" s="2"/>
    </row>
    <row r="6" spans="1:15" ht="18.75" customHeight="1">
      <c r="A6" s="2" t="s">
        <v>17</v>
      </c>
      <c r="B6" s="2" t="s">
        <v>219</v>
      </c>
      <c r="C6" s="2" t="s">
        <v>239</v>
      </c>
      <c r="D6" s="2" t="s">
        <v>13</v>
      </c>
      <c r="E6" s="2" t="s">
        <v>15</v>
      </c>
      <c r="F6" s="2" t="s">
        <v>15</v>
      </c>
      <c r="G6" s="4">
        <v>388</v>
      </c>
      <c r="H6" s="8">
        <v>88</v>
      </c>
      <c r="I6" s="8">
        <v>91.16</v>
      </c>
      <c r="J6" s="7">
        <f t="shared" si="0"/>
        <v>89.58</v>
      </c>
      <c r="K6" s="7">
        <f t="shared" si="1"/>
        <v>83.59</v>
      </c>
      <c r="L6" s="2" t="s">
        <v>17</v>
      </c>
      <c r="M6" s="2" t="s">
        <v>14</v>
      </c>
      <c r="N6" s="2" t="s">
        <v>35</v>
      </c>
      <c r="O6" s="2"/>
    </row>
    <row r="7" spans="1:15" ht="18.75" customHeight="1">
      <c r="A7" s="2" t="s">
        <v>18</v>
      </c>
      <c r="B7" s="2" t="s">
        <v>225</v>
      </c>
      <c r="C7" s="2" t="s">
        <v>245</v>
      </c>
      <c r="D7" s="2" t="s">
        <v>13</v>
      </c>
      <c r="E7" s="2" t="s">
        <v>15</v>
      </c>
      <c r="F7" s="2" t="s">
        <v>15</v>
      </c>
      <c r="G7" s="4">
        <v>368</v>
      </c>
      <c r="H7" s="8">
        <v>94</v>
      </c>
      <c r="I7" s="8">
        <v>88.92</v>
      </c>
      <c r="J7" s="7">
        <f t="shared" si="0"/>
        <v>91.46000000000001</v>
      </c>
      <c r="K7" s="7">
        <f t="shared" si="1"/>
        <v>82.53</v>
      </c>
      <c r="L7" s="2" t="s">
        <v>18</v>
      </c>
      <c r="M7" s="2" t="s">
        <v>14</v>
      </c>
      <c r="N7" s="2" t="s">
        <v>35</v>
      </c>
      <c r="O7" s="2"/>
    </row>
    <row r="8" spans="1:15" ht="18.75" customHeight="1">
      <c r="A8" s="2" t="s">
        <v>19</v>
      </c>
      <c r="B8" s="2" t="s">
        <v>221</v>
      </c>
      <c r="C8" s="2" t="s">
        <v>241</v>
      </c>
      <c r="D8" s="2" t="s">
        <v>13</v>
      </c>
      <c r="E8" s="2" t="s">
        <v>15</v>
      </c>
      <c r="F8" s="2" t="s">
        <v>15</v>
      </c>
      <c r="G8" s="4">
        <v>375</v>
      </c>
      <c r="H8" s="8">
        <v>88</v>
      </c>
      <c r="I8" s="8">
        <v>91.08</v>
      </c>
      <c r="J8" s="7">
        <f t="shared" si="0"/>
        <v>89.53999999999999</v>
      </c>
      <c r="K8" s="7">
        <f t="shared" si="1"/>
        <v>82.27</v>
      </c>
      <c r="L8" s="2" t="s">
        <v>19</v>
      </c>
      <c r="M8" s="2" t="s">
        <v>14</v>
      </c>
      <c r="N8" s="2" t="s">
        <v>35</v>
      </c>
      <c r="O8" s="2"/>
    </row>
    <row r="9" spans="1:15" ht="18.75" customHeight="1">
      <c r="A9" s="2" t="s">
        <v>20</v>
      </c>
      <c r="B9" s="2" t="s">
        <v>226</v>
      </c>
      <c r="C9" s="2" t="s">
        <v>246</v>
      </c>
      <c r="D9" s="2" t="s">
        <v>13</v>
      </c>
      <c r="E9" s="2" t="s">
        <v>15</v>
      </c>
      <c r="F9" s="2" t="s">
        <v>15</v>
      </c>
      <c r="G9" s="4">
        <v>364</v>
      </c>
      <c r="H9" s="8">
        <v>86</v>
      </c>
      <c r="I9" s="8">
        <v>90.58</v>
      </c>
      <c r="J9" s="7">
        <f t="shared" si="0"/>
        <v>88.28999999999999</v>
      </c>
      <c r="K9" s="7">
        <f t="shared" si="1"/>
        <v>80.54499999999999</v>
      </c>
      <c r="L9" s="2" t="s">
        <v>20</v>
      </c>
      <c r="M9" s="2" t="s">
        <v>14</v>
      </c>
      <c r="N9" s="2" t="s">
        <v>35</v>
      </c>
      <c r="O9" s="2"/>
    </row>
    <row r="10" spans="1:15" ht="18.75" customHeight="1">
      <c r="A10" s="2" t="s">
        <v>21</v>
      </c>
      <c r="B10" s="2" t="s">
        <v>222</v>
      </c>
      <c r="C10" s="2" t="s">
        <v>242</v>
      </c>
      <c r="D10" s="2" t="s">
        <v>13</v>
      </c>
      <c r="E10" s="2" t="s">
        <v>15</v>
      </c>
      <c r="F10" s="2" t="s">
        <v>15</v>
      </c>
      <c r="G10" s="4">
        <v>374</v>
      </c>
      <c r="H10" s="8">
        <v>88</v>
      </c>
      <c r="I10" s="8">
        <v>83.92</v>
      </c>
      <c r="J10" s="7">
        <f t="shared" si="0"/>
        <v>85.96000000000001</v>
      </c>
      <c r="K10" s="7">
        <f t="shared" si="1"/>
        <v>80.38</v>
      </c>
      <c r="L10" s="2" t="s">
        <v>21</v>
      </c>
      <c r="M10" s="2" t="s">
        <v>14</v>
      </c>
      <c r="N10" s="2" t="s">
        <v>35</v>
      </c>
      <c r="O10" s="2"/>
    </row>
    <row r="11" spans="1:15" ht="18.75" customHeight="1">
      <c r="A11" s="2" t="s">
        <v>22</v>
      </c>
      <c r="B11" s="2" t="s">
        <v>227</v>
      </c>
      <c r="C11" s="2" t="s">
        <v>247</v>
      </c>
      <c r="D11" s="2" t="s">
        <v>13</v>
      </c>
      <c r="E11" s="2" t="s">
        <v>15</v>
      </c>
      <c r="F11" s="2" t="s">
        <v>15</v>
      </c>
      <c r="G11" s="4">
        <v>364</v>
      </c>
      <c r="H11" s="8">
        <v>87</v>
      </c>
      <c r="I11" s="8">
        <v>82.58</v>
      </c>
      <c r="J11" s="7">
        <f t="shared" si="0"/>
        <v>84.78999999999999</v>
      </c>
      <c r="K11" s="7">
        <f t="shared" si="1"/>
        <v>78.79499999999999</v>
      </c>
      <c r="L11" s="2" t="s">
        <v>22</v>
      </c>
      <c r="M11" s="2" t="s">
        <v>14</v>
      </c>
      <c r="N11" s="2" t="s">
        <v>35</v>
      </c>
      <c r="O11" s="2"/>
    </row>
    <row r="12" spans="1:15" ht="18.75" customHeight="1">
      <c r="A12" s="2" t="s">
        <v>23</v>
      </c>
      <c r="B12" s="2" t="s">
        <v>220</v>
      </c>
      <c r="C12" s="2" t="s">
        <v>240</v>
      </c>
      <c r="D12" s="2" t="s">
        <v>13</v>
      </c>
      <c r="E12" s="2" t="s">
        <v>15</v>
      </c>
      <c r="F12" s="2" t="s">
        <v>15</v>
      </c>
      <c r="G12" s="4">
        <v>376</v>
      </c>
      <c r="H12" s="8">
        <v>81</v>
      </c>
      <c r="I12" s="8">
        <v>80.92</v>
      </c>
      <c r="J12" s="7">
        <f t="shared" si="0"/>
        <v>80.96000000000001</v>
      </c>
      <c r="K12" s="7">
        <f t="shared" si="1"/>
        <v>78.08000000000001</v>
      </c>
      <c r="L12" s="2" t="s">
        <v>23</v>
      </c>
      <c r="M12" s="2" t="s">
        <v>14</v>
      </c>
      <c r="N12" s="2" t="s">
        <v>35</v>
      </c>
      <c r="O12" s="2"/>
    </row>
    <row r="13" spans="1:15" ht="18.75" customHeight="1">
      <c r="A13" s="2" t="s">
        <v>24</v>
      </c>
      <c r="B13" s="2" t="s">
        <v>224</v>
      </c>
      <c r="C13" s="2" t="s">
        <v>244</v>
      </c>
      <c r="D13" s="2" t="s">
        <v>13</v>
      </c>
      <c r="E13" s="2" t="s">
        <v>15</v>
      </c>
      <c r="F13" s="2" t="s">
        <v>15</v>
      </c>
      <c r="G13" s="4">
        <v>372</v>
      </c>
      <c r="H13" s="8">
        <v>78</v>
      </c>
      <c r="I13" s="8">
        <v>85.33</v>
      </c>
      <c r="J13" s="7">
        <f t="shared" si="0"/>
        <v>81.66499999999999</v>
      </c>
      <c r="K13" s="7">
        <f t="shared" si="1"/>
        <v>78.0325</v>
      </c>
      <c r="L13" s="2" t="s">
        <v>24</v>
      </c>
      <c r="M13" s="2" t="s">
        <v>14</v>
      </c>
      <c r="N13" s="2" t="s">
        <v>35</v>
      </c>
      <c r="O13" s="2"/>
    </row>
    <row r="14" spans="1:15" ht="18.75" customHeight="1">
      <c r="A14" s="2" t="s">
        <v>25</v>
      </c>
      <c r="B14" s="2" t="s">
        <v>228</v>
      </c>
      <c r="C14" s="2" t="s">
        <v>248</v>
      </c>
      <c r="D14" s="2" t="s">
        <v>13</v>
      </c>
      <c r="E14" s="2" t="s">
        <v>15</v>
      </c>
      <c r="F14" s="2" t="s">
        <v>15</v>
      </c>
      <c r="G14" s="4">
        <v>360</v>
      </c>
      <c r="H14" s="8">
        <v>79</v>
      </c>
      <c r="I14" s="8">
        <v>89.08</v>
      </c>
      <c r="J14" s="7">
        <f t="shared" si="0"/>
        <v>84.03999999999999</v>
      </c>
      <c r="K14" s="7">
        <f t="shared" si="1"/>
        <v>78.02</v>
      </c>
      <c r="L14" s="2" t="s">
        <v>25</v>
      </c>
      <c r="M14" s="2" t="s">
        <v>14</v>
      </c>
      <c r="N14" s="2" t="s">
        <v>35</v>
      </c>
      <c r="O14" s="2"/>
    </row>
    <row r="15" spans="1:15" ht="18.75" customHeight="1">
      <c r="A15" s="2" t="s">
        <v>26</v>
      </c>
      <c r="B15" s="2" t="s">
        <v>234</v>
      </c>
      <c r="C15" s="2" t="s">
        <v>254</v>
      </c>
      <c r="D15" s="2" t="s">
        <v>13</v>
      </c>
      <c r="E15" s="2" t="s">
        <v>15</v>
      </c>
      <c r="F15" s="2" t="s">
        <v>15</v>
      </c>
      <c r="G15" s="4">
        <v>337</v>
      </c>
      <c r="H15" s="3">
        <v>86</v>
      </c>
      <c r="I15" s="3">
        <v>83.66</v>
      </c>
      <c r="J15" s="7">
        <f t="shared" si="0"/>
        <v>84.83</v>
      </c>
      <c r="K15" s="7">
        <f t="shared" si="1"/>
        <v>76.11500000000001</v>
      </c>
      <c r="L15" s="2" t="s">
        <v>26</v>
      </c>
      <c r="M15" s="2" t="s">
        <v>14</v>
      </c>
      <c r="N15" s="2" t="s">
        <v>35</v>
      </c>
      <c r="O15" s="2"/>
    </row>
    <row r="16" spans="1:15" ht="18.75" customHeight="1">
      <c r="A16" s="2" t="s">
        <v>27</v>
      </c>
      <c r="B16" s="2" t="s">
        <v>230</v>
      </c>
      <c r="C16" s="2" t="s">
        <v>250</v>
      </c>
      <c r="D16" s="2" t="s">
        <v>13</v>
      </c>
      <c r="E16" s="2" t="s">
        <v>15</v>
      </c>
      <c r="F16" s="2" t="s">
        <v>15</v>
      </c>
      <c r="G16" s="4">
        <v>358</v>
      </c>
      <c r="H16" s="8">
        <v>70</v>
      </c>
      <c r="I16" s="8">
        <v>87.42</v>
      </c>
      <c r="J16" s="7">
        <f t="shared" si="0"/>
        <v>78.71000000000001</v>
      </c>
      <c r="K16" s="7">
        <f t="shared" si="1"/>
        <v>75.155</v>
      </c>
      <c r="L16" s="2" t="s">
        <v>27</v>
      </c>
      <c r="M16" s="2" t="s">
        <v>14</v>
      </c>
      <c r="N16" s="2" t="s">
        <v>35</v>
      </c>
      <c r="O16" s="2"/>
    </row>
    <row r="17" spans="1:15" ht="18.75" customHeight="1">
      <c r="A17" s="2" t="s">
        <v>28</v>
      </c>
      <c r="B17" s="2" t="s">
        <v>233</v>
      </c>
      <c r="C17" s="2" t="s">
        <v>253</v>
      </c>
      <c r="D17" s="2" t="s">
        <v>13</v>
      </c>
      <c r="E17" s="2" t="s">
        <v>15</v>
      </c>
      <c r="F17" s="2" t="s">
        <v>15</v>
      </c>
      <c r="G17" s="4">
        <v>348</v>
      </c>
      <c r="H17" s="3">
        <v>78</v>
      </c>
      <c r="I17" s="3">
        <v>83</v>
      </c>
      <c r="J17" s="7">
        <f t="shared" si="0"/>
        <v>80.5</v>
      </c>
      <c r="K17" s="7">
        <f t="shared" si="1"/>
        <v>75.05</v>
      </c>
      <c r="L17" s="2" t="s">
        <v>28</v>
      </c>
      <c r="M17" s="2" t="s">
        <v>14</v>
      </c>
      <c r="N17" s="2" t="s">
        <v>35</v>
      </c>
      <c r="O17" s="2"/>
    </row>
    <row r="18" spans="1:15" ht="18.75" customHeight="1">
      <c r="A18" s="2" t="s">
        <v>29</v>
      </c>
      <c r="B18" s="2" t="s">
        <v>229</v>
      </c>
      <c r="C18" s="2" t="s">
        <v>249</v>
      </c>
      <c r="D18" s="2" t="s">
        <v>13</v>
      </c>
      <c r="E18" s="2" t="s">
        <v>15</v>
      </c>
      <c r="F18" s="2" t="s">
        <v>15</v>
      </c>
      <c r="G18" s="4">
        <v>358</v>
      </c>
      <c r="H18" s="8">
        <v>75</v>
      </c>
      <c r="I18" s="8">
        <v>81.33</v>
      </c>
      <c r="J18" s="7">
        <f t="shared" si="0"/>
        <v>78.16499999999999</v>
      </c>
      <c r="K18" s="7">
        <f t="shared" si="1"/>
        <v>74.8825</v>
      </c>
      <c r="L18" s="2" t="s">
        <v>29</v>
      </c>
      <c r="M18" s="2" t="s">
        <v>14</v>
      </c>
      <c r="N18" s="2" t="s">
        <v>35</v>
      </c>
      <c r="O18" s="2"/>
    </row>
    <row r="19" spans="1:15" ht="18.75" customHeight="1">
      <c r="A19" s="2" t="s">
        <v>30</v>
      </c>
      <c r="B19" s="2" t="s">
        <v>223</v>
      </c>
      <c r="C19" s="2" t="s">
        <v>243</v>
      </c>
      <c r="D19" s="2" t="s">
        <v>13</v>
      </c>
      <c r="E19" s="2" t="s">
        <v>15</v>
      </c>
      <c r="F19" s="2" t="s">
        <v>15</v>
      </c>
      <c r="G19" s="4">
        <v>373</v>
      </c>
      <c r="H19" s="8">
        <v>58</v>
      </c>
      <c r="I19" s="8">
        <v>88.75</v>
      </c>
      <c r="J19" s="7">
        <f t="shared" si="0"/>
        <v>73.375</v>
      </c>
      <c r="K19" s="7">
        <f t="shared" si="1"/>
        <v>73.9875</v>
      </c>
      <c r="L19" s="2" t="s">
        <v>30</v>
      </c>
      <c r="M19" s="2" t="s">
        <v>14</v>
      </c>
      <c r="N19" s="2" t="s">
        <v>35</v>
      </c>
      <c r="O19" s="2"/>
    </row>
    <row r="20" spans="1:15" ht="18.75" customHeight="1">
      <c r="A20" s="2" t="s">
        <v>119</v>
      </c>
      <c r="B20" s="2" t="s">
        <v>236</v>
      </c>
      <c r="C20" s="2" t="s">
        <v>256</v>
      </c>
      <c r="D20" s="2" t="s">
        <v>13</v>
      </c>
      <c r="E20" s="2" t="s">
        <v>15</v>
      </c>
      <c r="F20" s="2" t="s">
        <v>15</v>
      </c>
      <c r="G20" s="4">
        <v>323</v>
      </c>
      <c r="H20" s="3">
        <v>80</v>
      </c>
      <c r="I20" s="3">
        <v>81.5</v>
      </c>
      <c r="J20" s="7">
        <f t="shared" si="0"/>
        <v>80.75</v>
      </c>
      <c r="K20" s="7">
        <f t="shared" si="1"/>
        <v>72.675</v>
      </c>
      <c r="L20" s="2" t="s">
        <v>119</v>
      </c>
      <c r="M20" s="2" t="s">
        <v>14</v>
      </c>
      <c r="N20" s="2" t="s">
        <v>35</v>
      </c>
      <c r="O20" s="2"/>
    </row>
    <row r="21" spans="1:15" ht="18.75" customHeight="1">
      <c r="A21" s="2" t="s">
        <v>120</v>
      </c>
      <c r="B21" s="2" t="s">
        <v>232</v>
      </c>
      <c r="C21" s="2" t="s">
        <v>252</v>
      </c>
      <c r="D21" s="2" t="s">
        <v>13</v>
      </c>
      <c r="E21" s="2" t="s">
        <v>15</v>
      </c>
      <c r="F21" s="2" t="s">
        <v>15</v>
      </c>
      <c r="G21" s="4">
        <v>351</v>
      </c>
      <c r="H21" s="3">
        <v>85</v>
      </c>
      <c r="I21" s="3">
        <v>65.09</v>
      </c>
      <c r="J21" s="7">
        <f t="shared" si="0"/>
        <v>75.045</v>
      </c>
      <c r="K21" s="7">
        <f t="shared" si="1"/>
        <v>72.6225</v>
      </c>
      <c r="L21" s="2" t="s">
        <v>120</v>
      </c>
      <c r="M21" s="2" t="s">
        <v>14</v>
      </c>
      <c r="N21" s="2" t="s">
        <v>35</v>
      </c>
      <c r="O21" s="2"/>
    </row>
    <row r="22" spans="1:15" ht="18.75" customHeight="1">
      <c r="A22" s="2" t="s">
        <v>121</v>
      </c>
      <c r="B22" s="2" t="s">
        <v>235</v>
      </c>
      <c r="C22" s="2" t="s">
        <v>255</v>
      </c>
      <c r="D22" s="2" t="s">
        <v>13</v>
      </c>
      <c r="E22" s="2" t="s">
        <v>15</v>
      </c>
      <c r="F22" s="2" t="s">
        <v>15</v>
      </c>
      <c r="G22" s="4">
        <v>331</v>
      </c>
      <c r="H22" s="3">
        <v>73</v>
      </c>
      <c r="I22" s="3">
        <v>84.25</v>
      </c>
      <c r="J22" s="7">
        <f t="shared" si="0"/>
        <v>78.625</v>
      </c>
      <c r="K22" s="7">
        <f t="shared" si="1"/>
        <v>72.4125</v>
      </c>
      <c r="L22" s="2" t="s">
        <v>121</v>
      </c>
      <c r="M22" s="2" t="s">
        <v>14</v>
      </c>
      <c r="N22" s="2"/>
      <c r="O22" s="2"/>
    </row>
    <row r="23" spans="1:15" ht="18.75" customHeight="1">
      <c r="A23" s="2" t="s">
        <v>122</v>
      </c>
      <c r="B23" s="2" t="s">
        <v>231</v>
      </c>
      <c r="C23" s="2" t="s">
        <v>251</v>
      </c>
      <c r="D23" s="2" t="s">
        <v>13</v>
      </c>
      <c r="E23" s="2" t="s">
        <v>15</v>
      </c>
      <c r="F23" s="2" t="s">
        <v>15</v>
      </c>
      <c r="G23" s="4">
        <v>357</v>
      </c>
      <c r="H23" s="3">
        <v>66</v>
      </c>
      <c r="I23" s="3">
        <v>61</v>
      </c>
      <c r="J23" s="7">
        <f t="shared" si="0"/>
        <v>63.5</v>
      </c>
      <c r="K23" s="7">
        <f t="shared" si="1"/>
        <v>67.45</v>
      </c>
      <c r="L23" s="2" t="s">
        <v>122</v>
      </c>
      <c r="M23" s="2" t="s">
        <v>15</v>
      </c>
      <c r="N23" s="2"/>
      <c r="O23" s="2" t="s">
        <v>387</v>
      </c>
    </row>
    <row r="24" spans="1:15" ht="18.75" customHeight="1">
      <c r="A24" s="2" t="s">
        <v>123</v>
      </c>
      <c r="B24" s="2" t="s">
        <v>237</v>
      </c>
      <c r="C24" s="2" t="s">
        <v>257</v>
      </c>
      <c r="D24" s="2" t="s">
        <v>13</v>
      </c>
      <c r="E24" s="2" t="s">
        <v>15</v>
      </c>
      <c r="F24" s="2" t="s">
        <v>15</v>
      </c>
      <c r="G24" s="4">
        <v>321</v>
      </c>
      <c r="H24" s="3">
        <v>63</v>
      </c>
      <c r="I24" s="3">
        <v>76.59</v>
      </c>
      <c r="J24" s="7">
        <f t="shared" si="0"/>
        <v>69.795</v>
      </c>
      <c r="K24" s="7">
        <f t="shared" si="1"/>
        <v>66.9975</v>
      </c>
      <c r="L24" s="2" t="s">
        <v>123</v>
      </c>
      <c r="M24" s="2" t="s">
        <v>15</v>
      </c>
      <c r="N24" s="2"/>
      <c r="O24" s="2" t="s">
        <v>387</v>
      </c>
    </row>
  </sheetData>
  <sheetProtection/>
  <mergeCells count="15">
    <mergeCell ref="A1:O1"/>
    <mergeCell ref="B3:B4"/>
    <mergeCell ref="C3:C4"/>
    <mergeCell ref="D3:D4"/>
    <mergeCell ref="E3:E4"/>
    <mergeCell ref="A2:O2"/>
    <mergeCell ref="M3:M4"/>
    <mergeCell ref="N3:N4"/>
    <mergeCell ref="A3:A4"/>
    <mergeCell ref="F3:F4"/>
    <mergeCell ref="O3:O4"/>
    <mergeCell ref="K3:K4"/>
    <mergeCell ref="L3:L4"/>
    <mergeCell ref="G3:G4"/>
    <mergeCell ref="H3:J3"/>
  </mergeCells>
  <dataValidations count="8">
    <dataValidation type="list" allowBlank="1" showInputMessage="1" showErrorMessage="1" sqref="M5:M24">
      <formula1>"是,否,候补"</formula1>
    </dataValidation>
    <dataValidation type="list" allowBlank="1" showInputMessage="1" showErrorMessage="1" sqref="F5:F24">
      <formula1>"否,校内调剂,校外调剂"</formula1>
    </dataValidation>
    <dataValidation type="list" allowBlank="1" showInputMessage="1" showErrorMessage="1" sqref="D5:D24">
      <formula1>"本科,专科"</formula1>
    </dataValidation>
    <dataValidation type="list" allowBlank="1" showInputMessage="1" showErrorMessage="1" sqref="E5:E24">
      <formula1>"否,是"</formula1>
    </dataValidation>
    <dataValidation type="list" allowBlank="1" showInputMessage="1" showErrorMessage="1" sqref="O5:O24">
      <formula1>"推免生,排名靠后,复试成绩不合格,体检不合格,考生放弃"</formula1>
    </dataValidation>
    <dataValidation type="list" allowBlank="1" showInputMessage="1" showErrorMessage="1" sqref="N5:N24">
      <formula1>"非定向就业,定向就业"</formula1>
    </dataValidation>
    <dataValidation type="custom" allowBlank="1" showInputMessage="1" showErrorMessage="1" sqref="B15">
      <formula1>COUNTIF(B:B,B11)=1</formula1>
    </dataValidation>
    <dataValidation type="custom" allowBlank="1" showInputMessage="1" showErrorMessage="1" sqref="B16 B5:B14">
      <formula1>COUNTIF(B:B,B16)=1</formula1>
    </dataValidation>
  </dataValidations>
  <printOptions/>
  <pageMargins left="0.5" right="0.29" top="0.2" bottom="0.81" header="0.17" footer="0.63"/>
  <pageSetup horizontalDpi="600" verticalDpi="600" orientation="landscape" paperSize="9" r:id="rId1"/>
  <headerFooter alignWithMargins="0">
    <oddFooter xml:space="preserve">&amp;L指导组召集人签名：                                  学院主管领导签名：                 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14"/>
  <sheetViews>
    <sheetView zoomScaleSheetLayoutView="100" zoomScalePageLayoutView="0" workbookViewId="0" topLeftCell="A1">
      <selection activeCell="S10" sqref="S10"/>
    </sheetView>
  </sheetViews>
  <sheetFormatPr defaultColWidth="9.00390625" defaultRowHeight="14.25"/>
  <cols>
    <col min="1" max="1" width="4.75390625" style="1" customWidth="1"/>
    <col min="2" max="2" width="16.625" style="1" customWidth="1"/>
    <col min="3" max="3" width="7.50390625" style="1" customWidth="1"/>
    <col min="4" max="4" width="5.625" style="1" customWidth="1"/>
    <col min="5" max="5" width="5.125" style="1" customWidth="1"/>
    <col min="6" max="6" width="5.75390625" style="1" customWidth="1"/>
    <col min="7" max="7" width="5.875" style="5" customWidth="1"/>
    <col min="8" max="8" width="9.125" style="6" customWidth="1"/>
    <col min="9" max="9" width="10.50390625" style="6" customWidth="1"/>
    <col min="10" max="10" width="7.50390625" style="6" customWidth="1"/>
    <col min="11" max="11" width="7.375" style="6" customWidth="1"/>
    <col min="12" max="12" width="6.625" style="1" customWidth="1"/>
    <col min="13" max="13" width="5.125" style="1" customWidth="1"/>
    <col min="14" max="14" width="11.75390625" style="1" customWidth="1"/>
    <col min="15" max="15" width="20.125" style="1" customWidth="1"/>
    <col min="16" max="16384" width="9.00390625" style="1" customWidth="1"/>
  </cols>
  <sheetData>
    <row r="1" spans="1:15" ht="39" customHeight="1">
      <c r="A1" s="21" t="s">
        <v>53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24" customHeight="1">
      <c r="A2" s="23" t="s">
        <v>390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15" ht="51.75" customHeight="1">
      <c r="A3" s="34" t="s">
        <v>54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</row>
    <row r="4" spans="1:15" ht="22.5" customHeight="1">
      <c r="A4" s="29" t="s">
        <v>55</v>
      </c>
      <c r="B4" s="29" t="s">
        <v>56</v>
      </c>
      <c r="C4" s="29" t="s">
        <v>57</v>
      </c>
      <c r="D4" s="29" t="s">
        <v>58</v>
      </c>
      <c r="E4" s="29" t="s">
        <v>59</v>
      </c>
      <c r="F4" s="29" t="s">
        <v>60</v>
      </c>
      <c r="G4" s="33" t="s">
        <v>61</v>
      </c>
      <c r="H4" s="32" t="s">
        <v>62</v>
      </c>
      <c r="I4" s="32"/>
      <c r="J4" s="32"/>
      <c r="K4" s="32" t="s">
        <v>63</v>
      </c>
      <c r="L4" s="29" t="s">
        <v>64</v>
      </c>
      <c r="M4" s="29" t="s">
        <v>65</v>
      </c>
      <c r="N4" s="29" t="s">
        <v>66</v>
      </c>
      <c r="O4" s="30" t="s">
        <v>67</v>
      </c>
    </row>
    <row r="5" spans="1:15" ht="35.25" customHeight="1">
      <c r="A5" s="29"/>
      <c r="B5" s="29"/>
      <c r="C5" s="29"/>
      <c r="D5" s="29"/>
      <c r="E5" s="29"/>
      <c r="F5" s="29"/>
      <c r="G5" s="33"/>
      <c r="H5" s="3" t="s">
        <v>68</v>
      </c>
      <c r="I5" s="3" t="s">
        <v>69</v>
      </c>
      <c r="J5" s="3" t="s">
        <v>70</v>
      </c>
      <c r="K5" s="32"/>
      <c r="L5" s="29"/>
      <c r="M5" s="29"/>
      <c r="N5" s="29"/>
      <c r="O5" s="31"/>
    </row>
    <row r="6" spans="1:15" ht="24" customHeight="1">
      <c r="A6" s="2" t="s">
        <v>16</v>
      </c>
      <c r="B6" s="2" t="s">
        <v>200</v>
      </c>
      <c r="C6" s="2" t="s">
        <v>209</v>
      </c>
      <c r="D6" s="2" t="s">
        <v>13</v>
      </c>
      <c r="E6" s="2" t="s">
        <v>15</v>
      </c>
      <c r="F6" s="2" t="s">
        <v>15</v>
      </c>
      <c r="G6" s="4">
        <v>369</v>
      </c>
      <c r="H6" s="8">
        <v>62.5</v>
      </c>
      <c r="I6" s="8">
        <v>96</v>
      </c>
      <c r="J6" s="7">
        <f aca="true" t="shared" si="0" ref="J6:J14">(H6+I6)/2</f>
        <v>79.25</v>
      </c>
      <c r="K6" s="7">
        <f aca="true" t="shared" si="1" ref="K6:K14">G6/5*0.5+J6*0.5</f>
        <v>76.525</v>
      </c>
      <c r="L6" s="2" t="s">
        <v>384</v>
      </c>
      <c r="M6" s="2" t="s">
        <v>14</v>
      </c>
      <c r="N6" s="2" t="s">
        <v>35</v>
      </c>
      <c r="O6" s="2"/>
    </row>
    <row r="7" spans="1:15" ht="24" customHeight="1">
      <c r="A7" s="2" t="s">
        <v>17</v>
      </c>
      <c r="B7" s="2" t="s">
        <v>202</v>
      </c>
      <c r="C7" s="2" t="s">
        <v>211</v>
      </c>
      <c r="D7" s="2" t="s">
        <v>13</v>
      </c>
      <c r="E7" s="2" t="s">
        <v>15</v>
      </c>
      <c r="F7" s="2" t="s">
        <v>15</v>
      </c>
      <c r="G7" s="4">
        <v>359</v>
      </c>
      <c r="H7" s="8">
        <v>73.5</v>
      </c>
      <c r="I7" s="8">
        <v>88</v>
      </c>
      <c r="J7" s="7">
        <f t="shared" si="0"/>
        <v>80.75</v>
      </c>
      <c r="K7" s="7">
        <f t="shared" si="1"/>
        <v>76.275</v>
      </c>
      <c r="L7" s="2" t="s">
        <v>17</v>
      </c>
      <c r="M7" s="2" t="s">
        <v>14</v>
      </c>
      <c r="N7" s="2" t="s">
        <v>35</v>
      </c>
      <c r="O7" s="2"/>
    </row>
    <row r="8" spans="1:15" ht="24" customHeight="1">
      <c r="A8" s="2" t="s">
        <v>18</v>
      </c>
      <c r="B8" s="2" t="s">
        <v>201</v>
      </c>
      <c r="C8" s="2" t="s">
        <v>210</v>
      </c>
      <c r="D8" s="2" t="s">
        <v>13</v>
      </c>
      <c r="E8" s="2" t="s">
        <v>15</v>
      </c>
      <c r="F8" s="2" t="s">
        <v>15</v>
      </c>
      <c r="G8" s="4">
        <v>359</v>
      </c>
      <c r="H8" s="8">
        <v>76</v>
      </c>
      <c r="I8" s="8">
        <v>80.3</v>
      </c>
      <c r="J8" s="7">
        <f t="shared" si="0"/>
        <v>78.15</v>
      </c>
      <c r="K8" s="7">
        <f t="shared" si="1"/>
        <v>74.975</v>
      </c>
      <c r="L8" s="2" t="s">
        <v>18</v>
      </c>
      <c r="M8" s="2" t="s">
        <v>14</v>
      </c>
      <c r="N8" s="2" t="s">
        <v>35</v>
      </c>
      <c r="O8" s="2"/>
    </row>
    <row r="9" spans="1:15" ht="24" customHeight="1">
      <c r="A9" s="2" t="s">
        <v>19</v>
      </c>
      <c r="B9" s="2" t="s">
        <v>203</v>
      </c>
      <c r="C9" s="2" t="s">
        <v>212</v>
      </c>
      <c r="D9" s="2" t="s">
        <v>13</v>
      </c>
      <c r="E9" s="2" t="s">
        <v>15</v>
      </c>
      <c r="F9" s="2" t="s">
        <v>15</v>
      </c>
      <c r="G9" s="4">
        <v>352</v>
      </c>
      <c r="H9" s="8">
        <v>73</v>
      </c>
      <c r="I9" s="8">
        <v>82.6</v>
      </c>
      <c r="J9" s="7">
        <f t="shared" si="0"/>
        <v>77.8</v>
      </c>
      <c r="K9" s="7">
        <f t="shared" si="1"/>
        <v>74.1</v>
      </c>
      <c r="L9" s="2" t="s">
        <v>19</v>
      </c>
      <c r="M9" s="2" t="s">
        <v>14</v>
      </c>
      <c r="N9" s="2" t="s">
        <v>35</v>
      </c>
      <c r="O9" s="2"/>
    </row>
    <row r="10" spans="1:15" ht="24" customHeight="1">
      <c r="A10" s="2" t="s">
        <v>20</v>
      </c>
      <c r="B10" s="2" t="s">
        <v>207</v>
      </c>
      <c r="C10" s="2" t="s">
        <v>216</v>
      </c>
      <c r="D10" s="2" t="s">
        <v>13</v>
      </c>
      <c r="E10" s="2" t="s">
        <v>15</v>
      </c>
      <c r="F10" s="2" t="s">
        <v>15</v>
      </c>
      <c r="G10" s="4">
        <v>318</v>
      </c>
      <c r="H10" s="8">
        <v>74</v>
      </c>
      <c r="I10" s="8">
        <v>92.3</v>
      </c>
      <c r="J10" s="7">
        <f t="shared" si="0"/>
        <v>83.15</v>
      </c>
      <c r="K10" s="7">
        <f t="shared" si="1"/>
        <v>73.375</v>
      </c>
      <c r="L10" s="2" t="s">
        <v>20</v>
      </c>
      <c r="M10" s="2" t="s">
        <v>14</v>
      </c>
      <c r="N10" s="2" t="s">
        <v>35</v>
      </c>
      <c r="O10" s="2"/>
    </row>
    <row r="11" spans="1:15" ht="24" customHeight="1">
      <c r="A11" s="2" t="s">
        <v>21</v>
      </c>
      <c r="B11" s="2" t="s">
        <v>206</v>
      </c>
      <c r="C11" s="2" t="s">
        <v>215</v>
      </c>
      <c r="D11" s="2" t="s">
        <v>13</v>
      </c>
      <c r="E11" s="2" t="s">
        <v>15</v>
      </c>
      <c r="F11" s="2" t="s">
        <v>15</v>
      </c>
      <c r="G11" s="4">
        <v>338</v>
      </c>
      <c r="H11" s="8">
        <v>73</v>
      </c>
      <c r="I11" s="8">
        <v>74.3</v>
      </c>
      <c r="J11" s="7">
        <f t="shared" si="0"/>
        <v>73.65</v>
      </c>
      <c r="K11" s="7">
        <f t="shared" si="1"/>
        <v>70.625</v>
      </c>
      <c r="L11" s="2" t="s">
        <v>21</v>
      </c>
      <c r="M11" s="2" t="s">
        <v>14</v>
      </c>
      <c r="N11" s="2" t="s">
        <v>35</v>
      </c>
      <c r="O11" s="2"/>
    </row>
    <row r="12" spans="1:15" ht="24" customHeight="1">
      <c r="A12" s="2" t="s">
        <v>22</v>
      </c>
      <c r="B12" s="2" t="s">
        <v>205</v>
      </c>
      <c r="C12" s="2" t="s">
        <v>214</v>
      </c>
      <c r="D12" s="2" t="s">
        <v>13</v>
      </c>
      <c r="E12" s="2" t="s">
        <v>15</v>
      </c>
      <c r="F12" s="2" t="s">
        <v>15</v>
      </c>
      <c r="G12" s="4">
        <v>348</v>
      </c>
      <c r="H12" s="8">
        <v>60.5</v>
      </c>
      <c r="I12" s="8">
        <v>80</v>
      </c>
      <c r="J12" s="7">
        <f t="shared" si="0"/>
        <v>70.25</v>
      </c>
      <c r="K12" s="7">
        <f t="shared" si="1"/>
        <v>69.925</v>
      </c>
      <c r="L12" s="2" t="s">
        <v>22</v>
      </c>
      <c r="M12" s="2" t="s">
        <v>15</v>
      </c>
      <c r="N12" s="2"/>
      <c r="O12" s="2" t="s">
        <v>387</v>
      </c>
    </row>
    <row r="13" spans="1:15" ht="24" customHeight="1">
      <c r="A13" s="2" t="s">
        <v>23</v>
      </c>
      <c r="B13" s="2" t="s">
        <v>204</v>
      </c>
      <c r="C13" s="2" t="s">
        <v>213</v>
      </c>
      <c r="D13" s="2" t="s">
        <v>13</v>
      </c>
      <c r="E13" s="2" t="s">
        <v>15</v>
      </c>
      <c r="F13" s="2" t="s">
        <v>15</v>
      </c>
      <c r="G13" s="4">
        <v>348</v>
      </c>
      <c r="H13" s="8">
        <v>66.5</v>
      </c>
      <c r="I13" s="8">
        <v>69.3</v>
      </c>
      <c r="J13" s="7">
        <f t="shared" si="0"/>
        <v>67.9</v>
      </c>
      <c r="K13" s="7">
        <f t="shared" si="1"/>
        <v>68.75</v>
      </c>
      <c r="L13" s="2" t="s">
        <v>23</v>
      </c>
      <c r="M13" s="2" t="s">
        <v>15</v>
      </c>
      <c r="N13" s="2"/>
      <c r="O13" s="2" t="s">
        <v>387</v>
      </c>
    </row>
    <row r="14" spans="1:15" ht="24" customHeight="1">
      <c r="A14" s="2" t="s">
        <v>24</v>
      </c>
      <c r="B14" s="2" t="s">
        <v>208</v>
      </c>
      <c r="C14" s="2" t="s">
        <v>217</v>
      </c>
      <c r="D14" s="2" t="s">
        <v>13</v>
      </c>
      <c r="E14" s="2" t="s">
        <v>15</v>
      </c>
      <c r="F14" s="2" t="s">
        <v>15</v>
      </c>
      <c r="G14" s="4">
        <v>293</v>
      </c>
      <c r="H14" s="8">
        <v>55</v>
      </c>
      <c r="I14" s="8">
        <v>70</v>
      </c>
      <c r="J14" s="7">
        <f t="shared" si="0"/>
        <v>62.5</v>
      </c>
      <c r="K14" s="7">
        <f t="shared" si="1"/>
        <v>60.55</v>
      </c>
      <c r="L14" s="2" t="s">
        <v>24</v>
      </c>
      <c r="M14" s="2" t="s">
        <v>15</v>
      </c>
      <c r="N14" s="2"/>
      <c r="O14" s="2" t="s">
        <v>387</v>
      </c>
    </row>
  </sheetData>
  <sheetProtection/>
  <mergeCells count="16">
    <mergeCell ref="A1:O1"/>
    <mergeCell ref="B4:B5"/>
    <mergeCell ref="C4:C5"/>
    <mergeCell ref="D4:D5"/>
    <mergeCell ref="E4:E5"/>
    <mergeCell ref="A2:O2"/>
    <mergeCell ref="M4:M5"/>
    <mergeCell ref="N4:N5"/>
    <mergeCell ref="A4:A5"/>
    <mergeCell ref="F4:F5"/>
    <mergeCell ref="O4:O5"/>
    <mergeCell ref="A3:O3"/>
    <mergeCell ref="K4:K5"/>
    <mergeCell ref="L4:L5"/>
    <mergeCell ref="G4:G5"/>
    <mergeCell ref="H4:J4"/>
  </mergeCells>
  <dataValidations count="7">
    <dataValidation type="list" allowBlank="1" showInputMessage="1" showErrorMessage="1" sqref="M6:M14">
      <formula1>"是,否,候补"</formula1>
    </dataValidation>
    <dataValidation type="custom" allowBlank="1" showInputMessage="1" showErrorMessage="1" sqref="B6:B14">
      <formula1>COUNTIF(B:B,B6)=1</formula1>
    </dataValidation>
    <dataValidation type="list" allowBlank="1" showInputMessage="1" showErrorMessage="1" sqref="F6:F14">
      <formula1>"否,校内调剂,校外调剂"</formula1>
    </dataValidation>
    <dataValidation type="list" allowBlank="1" showInputMessage="1" showErrorMessage="1" sqref="D6:D14">
      <formula1>"本科,专科"</formula1>
    </dataValidation>
    <dataValidation type="list" allowBlank="1" showInputMessage="1" showErrorMessage="1" sqref="E6:E14">
      <formula1>"否,是"</formula1>
    </dataValidation>
    <dataValidation type="list" allowBlank="1" showInputMessage="1" showErrorMessage="1" sqref="O6:O14">
      <formula1>"推免生,排名靠后,复试成绩不合格,体检不合格,考生放弃"</formula1>
    </dataValidation>
    <dataValidation type="list" allowBlank="1" showInputMessage="1" showErrorMessage="1" sqref="N6:N14">
      <formula1>"非定向就业,定向就业"</formula1>
    </dataValidation>
  </dataValidations>
  <printOptions/>
  <pageMargins left="0.5" right="0.29" top="0.2" bottom="0.81" header="0.17" footer="0.63"/>
  <pageSetup horizontalDpi="600" verticalDpi="600" orientation="landscape" paperSize="9" r:id="rId1"/>
  <headerFooter alignWithMargins="0">
    <oddFooter xml:space="preserve">&amp;L指导组召集人签名：                                  学院主管领导签名：                 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P25"/>
  <sheetViews>
    <sheetView zoomScaleSheetLayoutView="100" zoomScalePageLayoutView="0" workbookViewId="0" topLeftCell="A1">
      <selection activeCell="F28" sqref="F28"/>
    </sheetView>
  </sheetViews>
  <sheetFormatPr defaultColWidth="9.00390625" defaultRowHeight="18" customHeight="1"/>
  <cols>
    <col min="1" max="1" width="5.125" style="1" customWidth="1"/>
    <col min="2" max="2" width="15.75390625" style="1" customWidth="1"/>
    <col min="3" max="3" width="7.75390625" style="1" customWidth="1"/>
    <col min="4" max="4" width="5.625" style="1" customWidth="1"/>
    <col min="5" max="5" width="5.125" style="1" customWidth="1"/>
    <col min="6" max="6" width="5.75390625" style="1" customWidth="1"/>
    <col min="7" max="7" width="5.875" style="5" customWidth="1"/>
    <col min="8" max="8" width="7.625" style="6" customWidth="1"/>
    <col min="9" max="9" width="8.625" style="6" customWidth="1"/>
    <col min="10" max="10" width="7.50390625" style="6" customWidth="1"/>
    <col min="11" max="11" width="7.375" style="6" customWidth="1"/>
    <col min="12" max="12" width="4.875" style="1" customWidth="1"/>
    <col min="13" max="13" width="5.125" style="1" customWidth="1"/>
    <col min="14" max="14" width="12.125" style="1" customWidth="1"/>
    <col min="15" max="15" width="15.50390625" style="1" customWidth="1"/>
    <col min="16" max="16" width="11.375" style="1" customWidth="1"/>
    <col min="17" max="16384" width="9.00390625" style="1" customWidth="1"/>
  </cols>
  <sheetData>
    <row r="1" spans="1:15" ht="18" customHeight="1">
      <c r="A1" s="21" t="s">
        <v>393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18" customHeight="1">
      <c r="A2" s="23" t="s">
        <v>400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16" ht="18" customHeight="1">
      <c r="A3" s="29" t="s">
        <v>37</v>
      </c>
      <c r="B3" s="29" t="s">
        <v>38</v>
      </c>
      <c r="C3" s="29" t="s">
        <v>39</v>
      </c>
      <c r="D3" s="29" t="s">
        <v>40</v>
      </c>
      <c r="E3" s="29" t="s">
        <v>41</v>
      </c>
      <c r="F3" s="29" t="s">
        <v>42</v>
      </c>
      <c r="G3" s="33" t="s">
        <v>43</v>
      </c>
      <c r="H3" s="32" t="s">
        <v>44</v>
      </c>
      <c r="I3" s="32"/>
      <c r="J3" s="32"/>
      <c r="K3" s="32" t="s">
        <v>45</v>
      </c>
      <c r="L3" s="29" t="s">
        <v>46</v>
      </c>
      <c r="M3" s="29" t="s">
        <v>47</v>
      </c>
      <c r="N3" s="29" t="s">
        <v>48</v>
      </c>
      <c r="O3" s="30" t="s">
        <v>392</v>
      </c>
      <c r="P3" s="29" t="s">
        <v>383</v>
      </c>
    </row>
    <row r="4" spans="1:16" ht="29.25" customHeight="1">
      <c r="A4" s="29"/>
      <c r="B4" s="29"/>
      <c r="C4" s="29"/>
      <c r="D4" s="29"/>
      <c r="E4" s="29"/>
      <c r="F4" s="29"/>
      <c r="G4" s="33"/>
      <c r="H4" s="3" t="s">
        <v>50</v>
      </c>
      <c r="I4" s="3" t="s">
        <v>51</v>
      </c>
      <c r="J4" s="3" t="s">
        <v>52</v>
      </c>
      <c r="K4" s="32"/>
      <c r="L4" s="29"/>
      <c r="M4" s="29"/>
      <c r="N4" s="29"/>
      <c r="O4" s="31"/>
      <c r="P4" s="29"/>
    </row>
    <row r="5" spans="1:16" ht="18" customHeight="1">
      <c r="A5" s="2" t="s">
        <v>16</v>
      </c>
      <c r="B5" s="2"/>
      <c r="C5" s="2" t="s">
        <v>134</v>
      </c>
      <c r="D5" s="2" t="s">
        <v>13</v>
      </c>
      <c r="E5" s="2" t="s">
        <v>15</v>
      </c>
      <c r="F5" s="2" t="s">
        <v>15</v>
      </c>
      <c r="G5" s="4"/>
      <c r="H5" s="8"/>
      <c r="I5" s="8"/>
      <c r="J5" s="7">
        <f aca="true" t="shared" si="0" ref="J5:J25">(H5+I5)/2</f>
        <v>0</v>
      </c>
      <c r="K5" s="7">
        <f aca="true" t="shared" si="1" ref="K5:K25">G5/5*0.5+J5*0.5</f>
        <v>0</v>
      </c>
      <c r="L5" s="2"/>
      <c r="M5" s="2" t="s">
        <v>14</v>
      </c>
      <c r="N5" s="2" t="s">
        <v>35</v>
      </c>
      <c r="O5" s="2" t="s">
        <v>34</v>
      </c>
      <c r="P5" s="2"/>
    </row>
    <row r="6" spans="1:16" ht="18" customHeight="1">
      <c r="A6" s="2" t="s">
        <v>17</v>
      </c>
      <c r="B6" s="2"/>
      <c r="C6" s="2" t="s">
        <v>135</v>
      </c>
      <c r="D6" s="2" t="s">
        <v>13</v>
      </c>
      <c r="E6" s="2" t="s">
        <v>15</v>
      </c>
      <c r="F6" s="2" t="s">
        <v>15</v>
      </c>
      <c r="G6" s="4"/>
      <c r="H6" s="8"/>
      <c r="I6" s="8"/>
      <c r="J6" s="7">
        <f t="shared" si="0"/>
        <v>0</v>
      </c>
      <c r="K6" s="7">
        <f t="shared" si="1"/>
        <v>0</v>
      </c>
      <c r="L6" s="2"/>
      <c r="M6" s="2" t="s">
        <v>14</v>
      </c>
      <c r="N6" s="2" t="s">
        <v>35</v>
      </c>
      <c r="O6" s="2" t="s">
        <v>34</v>
      </c>
      <c r="P6" s="2" t="s">
        <v>381</v>
      </c>
    </row>
    <row r="7" spans="1:16" ht="18" customHeight="1">
      <c r="A7" s="2" t="s">
        <v>18</v>
      </c>
      <c r="B7" s="2"/>
      <c r="C7" s="2" t="s">
        <v>136</v>
      </c>
      <c r="D7" s="2" t="s">
        <v>13</v>
      </c>
      <c r="E7" s="2" t="s">
        <v>15</v>
      </c>
      <c r="F7" s="2" t="s">
        <v>15</v>
      </c>
      <c r="G7" s="4"/>
      <c r="H7" s="8"/>
      <c r="I7" s="8"/>
      <c r="J7" s="7">
        <f t="shared" si="0"/>
        <v>0</v>
      </c>
      <c r="K7" s="7">
        <f t="shared" si="1"/>
        <v>0</v>
      </c>
      <c r="L7" s="2"/>
      <c r="M7" s="2" t="s">
        <v>14</v>
      </c>
      <c r="N7" s="2" t="s">
        <v>35</v>
      </c>
      <c r="O7" s="2" t="s">
        <v>34</v>
      </c>
      <c r="P7" s="2" t="s">
        <v>380</v>
      </c>
    </row>
    <row r="8" spans="1:16" ht="18" customHeight="1">
      <c r="A8" s="2" t="s">
        <v>19</v>
      </c>
      <c r="B8" s="2"/>
      <c r="C8" s="2" t="s">
        <v>137</v>
      </c>
      <c r="D8" s="2" t="s">
        <v>13</v>
      </c>
      <c r="E8" s="2" t="s">
        <v>15</v>
      </c>
      <c r="F8" s="2" t="s">
        <v>15</v>
      </c>
      <c r="G8" s="4"/>
      <c r="H8" s="8"/>
      <c r="I8" s="8"/>
      <c r="J8" s="7">
        <f t="shared" si="0"/>
        <v>0</v>
      </c>
      <c r="K8" s="7">
        <f t="shared" si="1"/>
        <v>0</v>
      </c>
      <c r="L8" s="2"/>
      <c r="M8" s="2" t="s">
        <v>14</v>
      </c>
      <c r="N8" s="2" t="s">
        <v>35</v>
      </c>
      <c r="O8" s="2" t="s">
        <v>34</v>
      </c>
      <c r="P8" s="2" t="s">
        <v>382</v>
      </c>
    </row>
    <row r="9" spans="1:16" s="9" customFormat="1" ht="18" customHeight="1">
      <c r="A9" s="11" t="s">
        <v>20</v>
      </c>
      <c r="B9" s="11" t="s">
        <v>267</v>
      </c>
      <c r="C9" s="11" t="s">
        <v>277</v>
      </c>
      <c r="D9" s="11" t="s">
        <v>13</v>
      </c>
      <c r="E9" s="11" t="s">
        <v>15</v>
      </c>
      <c r="F9" s="11" t="s">
        <v>15</v>
      </c>
      <c r="G9" s="12">
        <v>352</v>
      </c>
      <c r="H9" s="8">
        <v>73.5</v>
      </c>
      <c r="I9" s="8">
        <v>62.67</v>
      </c>
      <c r="J9" s="7">
        <f t="shared" si="0"/>
        <v>68.08500000000001</v>
      </c>
      <c r="K9" s="7">
        <f t="shared" si="1"/>
        <v>69.2425</v>
      </c>
      <c r="L9" s="11" t="s">
        <v>408</v>
      </c>
      <c r="M9" s="11" t="s">
        <v>14</v>
      </c>
      <c r="N9" s="11" t="s">
        <v>35</v>
      </c>
      <c r="O9" s="11"/>
      <c r="P9" s="11" t="s">
        <v>409</v>
      </c>
    </row>
    <row r="10" spans="1:16" s="9" customFormat="1" ht="18" customHeight="1">
      <c r="A10" s="11" t="s">
        <v>21</v>
      </c>
      <c r="B10" s="11" t="s">
        <v>273</v>
      </c>
      <c r="C10" s="11" t="s">
        <v>284</v>
      </c>
      <c r="D10" s="11" t="s">
        <v>13</v>
      </c>
      <c r="E10" s="11" t="s">
        <v>15</v>
      </c>
      <c r="F10" s="11" t="s">
        <v>15</v>
      </c>
      <c r="G10" s="12">
        <v>265</v>
      </c>
      <c r="H10" s="7">
        <v>68.5</v>
      </c>
      <c r="I10" s="7">
        <v>87.33</v>
      </c>
      <c r="J10" s="7">
        <f t="shared" si="0"/>
        <v>77.91499999999999</v>
      </c>
      <c r="K10" s="7">
        <f t="shared" si="1"/>
        <v>65.4575</v>
      </c>
      <c r="L10" s="11" t="s">
        <v>17</v>
      </c>
      <c r="M10" s="11" t="s">
        <v>14</v>
      </c>
      <c r="N10" s="11" t="s">
        <v>35</v>
      </c>
      <c r="O10" s="11"/>
      <c r="P10" s="11" t="s">
        <v>409</v>
      </c>
    </row>
    <row r="11" spans="1:16" s="9" customFormat="1" ht="18" customHeight="1">
      <c r="A11" s="11" t="s">
        <v>22</v>
      </c>
      <c r="B11" s="11" t="s">
        <v>266</v>
      </c>
      <c r="C11" s="11" t="s">
        <v>276</v>
      </c>
      <c r="D11" s="11" t="s">
        <v>13</v>
      </c>
      <c r="E11" s="11" t="s">
        <v>15</v>
      </c>
      <c r="F11" s="11" t="s">
        <v>15</v>
      </c>
      <c r="G11" s="12">
        <v>353</v>
      </c>
      <c r="H11" s="8">
        <v>66.5</v>
      </c>
      <c r="I11" s="8">
        <v>81</v>
      </c>
      <c r="J11" s="7">
        <f t="shared" si="0"/>
        <v>73.75</v>
      </c>
      <c r="K11" s="7">
        <f t="shared" si="1"/>
        <v>72.175</v>
      </c>
      <c r="L11" s="11" t="s">
        <v>408</v>
      </c>
      <c r="M11" s="11" t="s">
        <v>14</v>
      </c>
      <c r="N11" s="11" t="s">
        <v>35</v>
      </c>
      <c r="O11" s="11"/>
      <c r="P11" s="11" t="s">
        <v>410</v>
      </c>
    </row>
    <row r="12" spans="1:16" s="9" customFormat="1" ht="18" customHeight="1">
      <c r="A12" s="11" t="s">
        <v>23</v>
      </c>
      <c r="B12" s="11" t="s">
        <v>271</v>
      </c>
      <c r="C12" s="11" t="s">
        <v>281</v>
      </c>
      <c r="D12" s="11" t="s">
        <v>13</v>
      </c>
      <c r="E12" s="11" t="s">
        <v>15</v>
      </c>
      <c r="F12" s="11" t="s">
        <v>15</v>
      </c>
      <c r="G12" s="12">
        <v>331</v>
      </c>
      <c r="H12" s="8">
        <v>65.5</v>
      </c>
      <c r="I12" s="8">
        <v>83.83</v>
      </c>
      <c r="J12" s="7">
        <f t="shared" si="0"/>
        <v>74.66499999999999</v>
      </c>
      <c r="K12" s="7">
        <f t="shared" si="1"/>
        <v>70.4325</v>
      </c>
      <c r="L12" s="11" t="s">
        <v>408</v>
      </c>
      <c r="M12" s="11" t="s">
        <v>14</v>
      </c>
      <c r="N12" s="11" t="s">
        <v>35</v>
      </c>
      <c r="O12" s="11"/>
      <c r="P12" s="11" t="s">
        <v>411</v>
      </c>
    </row>
    <row r="13" spans="1:16" s="9" customFormat="1" ht="18" customHeight="1">
      <c r="A13" s="11" t="s">
        <v>24</v>
      </c>
      <c r="B13" s="11" t="s">
        <v>412</v>
      </c>
      <c r="C13" s="11" t="s">
        <v>283</v>
      </c>
      <c r="D13" s="11" t="s">
        <v>13</v>
      </c>
      <c r="E13" s="11" t="s">
        <v>15</v>
      </c>
      <c r="F13" s="11" t="s">
        <v>15</v>
      </c>
      <c r="G13" s="12">
        <v>307</v>
      </c>
      <c r="H13" s="7">
        <v>67</v>
      </c>
      <c r="I13" s="7">
        <v>77.5</v>
      </c>
      <c r="J13" s="7">
        <f t="shared" si="0"/>
        <v>72.25</v>
      </c>
      <c r="K13" s="7">
        <f t="shared" si="1"/>
        <v>66.825</v>
      </c>
      <c r="L13" s="11" t="s">
        <v>17</v>
      </c>
      <c r="M13" s="11" t="s">
        <v>14</v>
      </c>
      <c r="N13" s="11" t="s">
        <v>35</v>
      </c>
      <c r="O13" s="11"/>
      <c r="P13" s="11" t="s">
        <v>413</v>
      </c>
    </row>
    <row r="14" spans="1:16" s="9" customFormat="1" ht="18" customHeight="1">
      <c r="A14" s="11" t="s">
        <v>25</v>
      </c>
      <c r="B14" s="11" t="s">
        <v>265</v>
      </c>
      <c r="C14" s="11" t="s">
        <v>275</v>
      </c>
      <c r="D14" s="11" t="s">
        <v>13</v>
      </c>
      <c r="E14" s="11" t="s">
        <v>15</v>
      </c>
      <c r="F14" s="11" t="s">
        <v>15</v>
      </c>
      <c r="G14" s="12">
        <v>354</v>
      </c>
      <c r="H14" s="8">
        <v>67</v>
      </c>
      <c r="I14" s="8">
        <v>88.89</v>
      </c>
      <c r="J14" s="7">
        <f t="shared" si="0"/>
        <v>77.945</v>
      </c>
      <c r="K14" s="7">
        <f t="shared" si="1"/>
        <v>74.3725</v>
      </c>
      <c r="L14" s="11" t="s">
        <v>408</v>
      </c>
      <c r="M14" s="11" t="s">
        <v>14</v>
      </c>
      <c r="N14" s="11" t="s">
        <v>35</v>
      </c>
      <c r="O14" s="11"/>
      <c r="P14" s="11" t="s">
        <v>414</v>
      </c>
    </row>
    <row r="15" spans="1:16" s="9" customFormat="1" ht="18" customHeight="1">
      <c r="A15" s="11" t="s">
        <v>26</v>
      </c>
      <c r="B15" s="11" t="s">
        <v>264</v>
      </c>
      <c r="C15" s="11" t="s">
        <v>274</v>
      </c>
      <c r="D15" s="11" t="s">
        <v>13</v>
      </c>
      <c r="E15" s="11" t="s">
        <v>15</v>
      </c>
      <c r="F15" s="11" t="s">
        <v>15</v>
      </c>
      <c r="G15" s="12">
        <v>400</v>
      </c>
      <c r="H15" s="8">
        <v>69</v>
      </c>
      <c r="I15" s="8">
        <v>78</v>
      </c>
      <c r="J15" s="7">
        <f t="shared" si="0"/>
        <v>73.5</v>
      </c>
      <c r="K15" s="7">
        <f t="shared" si="1"/>
        <v>76.75</v>
      </c>
      <c r="L15" s="11" t="s">
        <v>408</v>
      </c>
      <c r="M15" s="11" t="s">
        <v>14</v>
      </c>
      <c r="N15" s="11" t="s">
        <v>35</v>
      </c>
      <c r="O15" s="11"/>
      <c r="P15" s="11" t="s">
        <v>415</v>
      </c>
    </row>
    <row r="16" spans="1:16" s="9" customFormat="1" ht="18" customHeight="1">
      <c r="A16" s="11" t="s">
        <v>27</v>
      </c>
      <c r="B16" s="11" t="s">
        <v>270</v>
      </c>
      <c r="C16" s="11" t="s">
        <v>280</v>
      </c>
      <c r="D16" s="11" t="s">
        <v>13</v>
      </c>
      <c r="E16" s="11" t="s">
        <v>15</v>
      </c>
      <c r="F16" s="11" t="s">
        <v>15</v>
      </c>
      <c r="G16" s="12">
        <v>340</v>
      </c>
      <c r="H16" s="8">
        <v>77.5</v>
      </c>
      <c r="I16" s="8">
        <v>74.33</v>
      </c>
      <c r="J16" s="7">
        <f t="shared" si="0"/>
        <v>75.91499999999999</v>
      </c>
      <c r="K16" s="7">
        <f t="shared" si="1"/>
        <v>71.9575</v>
      </c>
      <c r="L16" s="11" t="s">
        <v>17</v>
      </c>
      <c r="M16" s="11" t="s">
        <v>14</v>
      </c>
      <c r="N16" s="11" t="s">
        <v>35</v>
      </c>
      <c r="O16" s="11"/>
      <c r="P16" s="11" t="s">
        <v>415</v>
      </c>
    </row>
    <row r="17" spans="1:16" s="9" customFormat="1" ht="18" customHeight="1">
      <c r="A17" s="11" t="s">
        <v>28</v>
      </c>
      <c r="B17" s="11" t="s">
        <v>269</v>
      </c>
      <c r="C17" s="11" t="s">
        <v>279</v>
      </c>
      <c r="D17" s="11" t="s">
        <v>13</v>
      </c>
      <c r="E17" s="11" t="s">
        <v>15</v>
      </c>
      <c r="F17" s="11" t="s">
        <v>15</v>
      </c>
      <c r="G17" s="12">
        <v>345</v>
      </c>
      <c r="H17" s="8">
        <v>61.5</v>
      </c>
      <c r="I17" s="8">
        <v>80.67</v>
      </c>
      <c r="J17" s="7">
        <f t="shared" si="0"/>
        <v>71.08500000000001</v>
      </c>
      <c r="K17" s="7">
        <f t="shared" si="1"/>
        <v>70.0425</v>
      </c>
      <c r="L17" s="11" t="s">
        <v>18</v>
      </c>
      <c r="M17" s="11" t="s">
        <v>14</v>
      </c>
      <c r="N17" s="11" t="s">
        <v>35</v>
      </c>
      <c r="O17" s="11"/>
      <c r="P17" s="11" t="s">
        <v>415</v>
      </c>
    </row>
    <row r="18" spans="1:16" s="9" customFormat="1" ht="18" customHeight="1">
      <c r="A18" s="11" t="s">
        <v>29</v>
      </c>
      <c r="B18" s="11" t="s">
        <v>268</v>
      </c>
      <c r="C18" s="11" t="s">
        <v>278</v>
      </c>
      <c r="D18" s="11" t="s">
        <v>13</v>
      </c>
      <c r="E18" s="11" t="s">
        <v>15</v>
      </c>
      <c r="F18" s="11" t="s">
        <v>15</v>
      </c>
      <c r="G18" s="12">
        <v>345</v>
      </c>
      <c r="H18" s="8">
        <v>73</v>
      </c>
      <c r="I18" s="8">
        <v>83</v>
      </c>
      <c r="J18" s="7">
        <f t="shared" si="0"/>
        <v>78</v>
      </c>
      <c r="K18" s="7">
        <f t="shared" si="1"/>
        <v>73.5</v>
      </c>
      <c r="L18" s="11" t="s">
        <v>408</v>
      </c>
      <c r="M18" s="11" t="s">
        <v>14</v>
      </c>
      <c r="N18" s="11" t="s">
        <v>35</v>
      </c>
      <c r="O18" s="11"/>
      <c r="P18" s="11" t="s">
        <v>416</v>
      </c>
    </row>
    <row r="19" spans="1:16" s="9" customFormat="1" ht="18" customHeight="1">
      <c r="A19" s="11" t="s">
        <v>30</v>
      </c>
      <c r="B19" s="11" t="s">
        <v>272</v>
      </c>
      <c r="C19" s="11" t="s">
        <v>282</v>
      </c>
      <c r="D19" s="11" t="s">
        <v>13</v>
      </c>
      <c r="E19" s="11" t="s">
        <v>15</v>
      </c>
      <c r="F19" s="11" t="s">
        <v>15</v>
      </c>
      <c r="G19" s="12">
        <v>327</v>
      </c>
      <c r="H19" s="7">
        <v>67</v>
      </c>
      <c r="I19" s="7">
        <v>70.67</v>
      </c>
      <c r="J19" s="7">
        <f t="shared" si="0"/>
        <v>68.83500000000001</v>
      </c>
      <c r="K19" s="7">
        <f t="shared" si="1"/>
        <v>67.1175</v>
      </c>
      <c r="L19" s="11" t="s">
        <v>408</v>
      </c>
      <c r="M19" s="11" t="s">
        <v>14</v>
      </c>
      <c r="N19" s="11" t="s">
        <v>35</v>
      </c>
      <c r="O19" s="11"/>
      <c r="P19" s="11" t="s">
        <v>417</v>
      </c>
    </row>
    <row r="20" spans="1:16" ht="22.5" customHeight="1">
      <c r="A20" s="2" t="s">
        <v>119</v>
      </c>
      <c r="B20" s="2" t="s">
        <v>287</v>
      </c>
      <c r="C20" s="2" t="s">
        <v>294</v>
      </c>
      <c r="D20" s="2" t="s">
        <v>13</v>
      </c>
      <c r="E20" s="2" t="s">
        <v>15</v>
      </c>
      <c r="F20" s="2" t="s">
        <v>31</v>
      </c>
      <c r="G20" s="4">
        <v>344</v>
      </c>
      <c r="H20" s="3">
        <v>61.5</v>
      </c>
      <c r="I20" s="3">
        <v>73.55</v>
      </c>
      <c r="J20" s="7">
        <f t="shared" si="0"/>
        <v>67.525</v>
      </c>
      <c r="K20" s="7">
        <f t="shared" si="1"/>
        <v>68.1625</v>
      </c>
      <c r="L20" s="1" t="s">
        <v>384</v>
      </c>
      <c r="M20" s="2" t="s">
        <v>15</v>
      </c>
      <c r="N20" s="2"/>
      <c r="O20" s="2" t="s">
        <v>387</v>
      </c>
      <c r="P20" s="2" t="s">
        <v>373</v>
      </c>
    </row>
    <row r="21" spans="1:16" ht="23.25" customHeight="1">
      <c r="A21" s="2" t="s">
        <v>120</v>
      </c>
      <c r="B21" s="2" t="s">
        <v>291</v>
      </c>
      <c r="C21" s="2" t="s">
        <v>298</v>
      </c>
      <c r="D21" s="2" t="s">
        <v>13</v>
      </c>
      <c r="E21" s="2" t="s">
        <v>15</v>
      </c>
      <c r="F21" s="2" t="s">
        <v>31</v>
      </c>
      <c r="G21" s="4">
        <v>341</v>
      </c>
      <c r="H21" s="3">
        <v>60</v>
      </c>
      <c r="I21" s="3">
        <v>64.7</v>
      </c>
      <c r="J21" s="7">
        <f t="shared" si="0"/>
        <v>62.35</v>
      </c>
      <c r="K21" s="7">
        <f t="shared" si="1"/>
        <v>65.275</v>
      </c>
      <c r="L21" s="2" t="s">
        <v>386</v>
      </c>
      <c r="M21" s="2" t="s">
        <v>15</v>
      </c>
      <c r="N21" s="2"/>
      <c r="O21" s="2" t="s">
        <v>387</v>
      </c>
      <c r="P21" s="2" t="s">
        <v>374</v>
      </c>
    </row>
    <row r="22" spans="1:16" ht="26.25" customHeight="1">
      <c r="A22" s="2" t="s">
        <v>121</v>
      </c>
      <c r="B22" s="2" t="s">
        <v>290</v>
      </c>
      <c r="C22" s="2" t="s">
        <v>297</v>
      </c>
      <c r="D22" s="2" t="s">
        <v>13</v>
      </c>
      <c r="E22" s="2" t="s">
        <v>15</v>
      </c>
      <c r="F22" s="2" t="s">
        <v>31</v>
      </c>
      <c r="G22" s="4">
        <v>341</v>
      </c>
      <c r="H22" s="3">
        <v>71.5</v>
      </c>
      <c r="I22" s="3">
        <v>69.67</v>
      </c>
      <c r="J22" s="7">
        <f t="shared" si="0"/>
        <v>70.58500000000001</v>
      </c>
      <c r="K22" s="7">
        <f t="shared" si="1"/>
        <v>69.39250000000001</v>
      </c>
      <c r="L22" s="2" t="s">
        <v>384</v>
      </c>
      <c r="M22" s="2" t="s">
        <v>15</v>
      </c>
      <c r="N22" s="2"/>
      <c r="O22" s="2" t="s">
        <v>387</v>
      </c>
      <c r="P22" s="2" t="s">
        <v>368</v>
      </c>
    </row>
    <row r="23" spans="1:16" ht="27.75" customHeight="1">
      <c r="A23" s="2" t="s">
        <v>122</v>
      </c>
      <c r="B23" s="2" t="s">
        <v>286</v>
      </c>
      <c r="C23" s="2" t="s">
        <v>293</v>
      </c>
      <c r="D23" s="2" t="s">
        <v>13</v>
      </c>
      <c r="E23" s="2" t="s">
        <v>15</v>
      </c>
      <c r="F23" s="2" t="s">
        <v>31</v>
      </c>
      <c r="G23" s="4">
        <v>344</v>
      </c>
      <c r="H23" s="3">
        <v>72</v>
      </c>
      <c r="I23" s="3">
        <v>62.67</v>
      </c>
      <c r="J23" s="7">
        <f t="shared" si="0"/>
        <v>67.33500000000001</v>
      </c>
      <c r="K23" s="7">
        <f t="shared" si="1"/>
        <v>68.0675</v>
      </c>
      <c r="L23" s="2" t="s">
        <v>385</v>
      </c>
      <c r="M23" s="2" t="s">
        <v>15</v>
      </c>
      <c r="N23" s="2"/>
      <c r="O23" s="2" t="s">
        <v>387</v>
      </c>
      <c r="P23" s="2" t="s">
        <v>370</v>
      </c>
    </row>
    <row r="24" spans="1:16" ht="29.25" customHeight="1">
      <c r="A24" s="2" t="s">
        <v>123</v>
      </c>
      <c r="B24" s="2" t="s">
        <v>289</v>
      </c>
      <c r="C24" s="2" t="s">
        <v>296</v>
      </c>
      <c r="D24" s="2" t="s">
        <v>13</v>
      </c>
      <c r="E24" s="2" t="s">
        <v>15</v>
      </c>
      <c r="F24" s="2" t="s">
        <v>31</v>
      </c>
      <c r="G24" s="4">
        <v>343</v>
      </c>
      <c r="H24" s="3">
        <v>76</v>
      </c>
      <c r="I24" s="3">
        <v>68</v>
      </c>
      <c r="J24" s="7">
        <f t="shared" si="0"/>
        <v>72</v>
      </c>
      <c r="K24" s="7">
        <f t="shared" si="1"/>
        <v>70.3</v>
      </c>
      <c r="L24" s="2" t="s">
        <v>384</v>
      </c>
      <c r="M24" s="2" t="s">
        <v>15</v>
      </c>
      <c r="N24" s="2"/>
      <c r="O24" s="2" t="s">
        <v>387</v>
      </c>
      <c r="P24" s="2" t="s">
        <v>367</v>
      </c>
    </row>
    <row r="25" spans="1:16" ht="27" customHeight="1">
      <c r="A25" s="2" t="s">
        <v>124</v>
      </c>
      <c r="B25" s="2" t="s">
        <v>288</v>
      </c>
      <c r="C25" s="2" t="s">
        <v>295</v>
      </c>
      <c r="D25" s="2" t="s">
        <v>13</v>
      </c>
      <c r="E25" s="2" t="s">
        <v>15</v>
      </c>
      <c r="F25" s="2" t="s">
        <v>31</v>
      </c>
      <c r="G25" s="4">
        <v>344</v>
      </c>
      <c r="H25" s="3">
        <v>68</v>
      </c>
      <c r="I25" s="3">
        <v>74.67</v>
      </c>
      <c r="J25" s="7">
        <f t="shared" si="0"/>
        <v>71.33500000000001</v>
      </c>
      <c r="K25" s="7">
        <f t="shared" si="1"/>
        <v>70.0675</v>
      </c>
      <c r="L25" s="2" t="s">
        <v>17</v>
      </c>
      <c r="M25" s="2" t="s">
        <v>15</v>
      </c>
      <c r="N25" s="2"/>
      <c r="O25" s="2" t="s">
        <v>387</v>
      </c>
      <c r="P25" s="2" t="s">
        <v>372</v>
      </c>
    </row>
  </sheetData>
  <sheetProtection/>
  <mergeCells count="16">
    <mergeCell ref="F3:F4"/>
    <mergeCell ref="O3:O4"/>
    <mergeCell ref="K3:K4"/>
    <mergeCell ref="L3:L4"/>
    <mergeCell ref="G3:G4"/>
    <mergeCell ref="H3:J3"/>
    <mergeCell ref="P3:P4"/>
    <mergeCell ref="A1:O1"/>
    <mergeCell ref="B3:B4"/>
    <mergeCell ref="C3:C4"/>
    <mergeCell ref="D3:D4"/>
    <mergeCell ref="E3:E4"/>
    <mergeCell ref="A2:O2"/>
    <mergeCell ref="M3:M4"/>
    <mergeCell ref="N3:N4"/>
    <mergeCell ref="A3:A4"/>
  </mergeCells>
  <dataValidations count="8">
    <dataValidation type="list" allowBlank="1" showInputMessage="1" showErrorMessage="1" sqref="M5:M25">
      <formula1>"是,否,候补"</formula1>
    </dataValidation>
    <dataValidation type="list" allowBlank="1" showInputMessage="1" showErrorMessage="1" sqref="F5:F25">
      <formula1>"否,校内调剂,校外调剂"</formula1>
    </dataValidation>
    <dataValidation type="list" allowBlank="1" showInputMessage="1" showErrorMessage="1" sqref="D5:D25">
      <formula1>"本科,专科"</formula1>
    </dataValidation>
    <dataValidation type="list" allowBlank="1" showInputMessage="1" showErrorMessage="1" sqref="E5:E25">
      <formula1>"否,是"</formula1>
    </dataValidation>
    <dataValidation type="list" allowBlank="1" showInputMessage="1" showErrorMessage="1" sqref="O5:O25">
      <formula1>"推免生,排名靠后,复试成绩不合格,体检不合格,考生放弃"</formula1>
    </dataValidation>
    <dataValidation type="list" allowBlank="1" showInputMessage="1" showErrorMessage="1" sqref="N5:N25">
      <formula1>"非定向就业,定向就业"</formula1>
    </dataValidation>
    <dataValidation type="custom" allowBlank="1" showInputMessage="1" showErrorMessage="1" sqref="B14">
      <formula1>COUNTIF(B:B,B10)=1</formula1>
    </dataValidation>
    <dataValidation type="custom" allowBlank="1" showInputMessage="1" showErrorMessage="1" sqref="B15 B5:B13">
      <formula1>COUNTIF(B:B,B15)=1</formula1>
    </dataValidation>
  </dataValidations>
  <printOptions/>
  <pageMargins left="0.3" right="0.16" top="0.2" bottom="0.45" header="0.17" footer="0.29"/>
  <pageSetup horizontalDpi="600" verticalDpi="600" orientation="landscape" paperSize="9" r:id="rId1"/>
  <headerFooter alignWithMargins="0">
    <oddFooter xml:space="preserve">&amp;L指导组召集人签名：                                  学院主管领导签名：                 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P29"/>
  <sheetViews>
    <sheetView zoomScaleSheetLayoutView="100" zoomScalePageLayoutView="0" workbookViewId="0" topLeftCell="A1">
      <selection activeCell="A13" sqref="A13:IV13"/>
    </sheetView>
  </sheetViews>
  <sheetFormatPr defaultColWidth="9.00390625" defaultRowHeight="18" customHeight="1"/>
  <cols>
    <col min="1" max="1" width="4.75390625" style="1" customWidth="1"/>
    <col min="2" max="2" width="16.25390625" style="1" customWidth="1"/>
    <col min="3" max="3" width="6.75390625" style="1" customWidth="1"/>
    <col min="4" max="4" width="5.625" style="1" customWidth="1"/>
    <col min="5" max="5" width="5.125" style="1" customWidth="1"/>
    <col min="6" max="6" width="9.00390625" style="1" customWidth="1"/>
    <col min="7" max="7" width="5.875" style="5" customWidth="1"/>
    <col min="8" max="8" width="8.375" style="6" customWidth="1"/>
    <col min="9" max="9" width="11.125" style="6" customWidth="1"/>
    <col min="10" max="10" width="6.875" style="6" customWidth="1"/>
    <col min="11" max="11" width="7.375" style="6" customWidth="1"/>
    <col min="12" max="12" width="7.00390625" style="1" customWidth="1"/>
    <col min="13" max="13" width="5.125" style="1" customWidth="1"/>
    <col min="14" max="14" width="10.625" style="1" customWidth="1"/>
    <col min="15" max="15" width="13.875" style="1" customWidth="1"/>
    <col min="16" max="16" width="11.625" style="1" customWidth="1"/>
    <col min="17" max="16384" width="9.00390625" style="1" customWidth="1"/>
  </cols>
  <sheetData>
    <row r="1" spans="1:15" s="15" customFormat="1" ht="18" customHeight="1">
      <c r="A1" s="36" t="s">
        <v>407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</row>
    <row r="2" spans="1:15" ht="18" customHeight="1">
      <c r="A2" s="23" t="s">
        <v>399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16" ht="18" customHeight="1">
      <c r="A3" s="22" t="s">
        <v>0</v>
      </c>
      <c r="B3" s="22" t="s">
        <v>2</v>
      </c>
      <c r="C3" s="22" t="s">
        <v>1</v>
      </c>
      <c r="D3" s="22" t="s">
        <v>3</v>
      </c>
      <c r="E3" s="22" t="s">
        <v>4</v>
      </c>
      <c r="F3" s="22" t="s">
        <v>5</v>
      </c>
      <c r="G3" s="27" t="s">
        <v>6</v>
      </c>
      <c r="H3" s="26" t="s">
        <v>33</v>
      </c>
      <c r="I3" s="26"/>
      <c r="J3" s="26"/>
      <c r="K3" s="26" t="s">
        <v>9</v>
      </c>
      <c r="L3" s="22" t="s">
        <v>10</v>
      </c>
      <c r="M3" s="22" t="s">
        <v>11</v>
      </c>
      <c r="N3" s="22" t="s">
        <v>12</v>
      </c>
      <c r="O3" s="24" t="s">
        <v>394</v>
      </c>
      <c r="P3" s="22" t="s">
        <v>379</v>
      </c>
    </row>
    <row r="4" spans="1:16" ht="18" customHeight="1">
      <c r="A4" s="22"/>
      <c r="B4" s="22"/>
      <c r="C4" s="22"/>
      <c r="D4" s="22"/>
      <c r="E4" s="22"/>
      <c r="F4" s="22"/>
      <c r="G4" s="27"/>
      <c r="H4" s="14" t="s">
        <v>7</v>
      </c>
      <c r="I4" s="14" t="s">
        <v>32</v>
      </c>
      <c r="J4" s="14" t="s">
        <v>8</v>
      </c>
      <c r="K4" s="26"/>
      <c r="L4" s="22"/>
      <c r="M4" s="22"/>
      <c r="N4" s="22"/>
      <c r="O4" s="25"/>
      <c r="P4" s="22"/>
    </row>
    <row r="5" spans="1:16" ht="18" customHeight="1">
      <c r="A5" s="10" t="s">
        <v>16</v>
      </c>
      <c r="B5" s="10"/>
      <c r="C5" s="10" t="s">
        <v>138</v>
      </c>
      <c r="D5" s="10" t="s">
        <v>13</v>
      </c>
      <c r="E5" s="10" t="s">
        <v>15</v>
      </c>
      <c r="F5" s="10" t="s">
        <v>15</v>
      </c>
      <c r="G5" s="13"/>
      <c r="H5" s="14"/>
      <c r="I5" s="14"/>
      <c r="J5" s="14">
        <f aca="true" t="shared" si="0" ref="J5:J24">(H5+I5)/2</f>
        <v>0</v>
      </c>
      <c r="K5" s="14">
        <f aca="true" t="shared" si="1" ref="K5:K19">G5/5*0.5+J5*0.5</f>
        <v>0</v>
      </c>
      <c r="L5" s="10" t="s">
        <v>397</v>
      </c>
      <c r="M5" s="10" t="s">
        <v>14</v>
      </c>
      <c r="N5" s="10" t="s">
        <v>35</v>
      </c>
      <c r="O5" s="10" t="s">
        <v>34</v>
      </c>
      <c r="P5" s="10" t="s">
        <v>378</v>
      </c>
    </row>
    <row r="6" spans="1:16" ht="18" customHeight="1">
      <c r="A6" s="10" t="s">
        <v>17</v>
      </c>
      <c r="B6" s="10"/>
      <c r="C6" s="10" t="s">
        <v>139</v>
      </c>
      <c r="D6" s="10" t="s">
        <v>13</v>
      </c>
      <c r="E6" s="10" t="s">
        <v>15</v>
      </c>
      <c r="F6" s="10" t="s">
        <v>15</v>
      </c>
      <c r="G6" s="13"/>
      <c r="H6" s="14"/>
      <c r="I6" s="14"/>
      <c r="J6" s="14">
        <f t="shared" si="0"/>
        <v>0</v>
      </c>
      <c r="K6" s="14">
        <f t="shared" si="1"/>
        <v>0</v>
      </c>
      <c r="L6" s="10" t="s">
        <v>397</v>
      </c>
      <c r="M6" s="10" t="s">
        <v>14</v>
      </c>
      <c r="N6" s="10" t="s">
        <v>35</v>
      </c>
      <c r="O6" s="10" t="s">
        <v>34</v>
      </c>
      <c r="P6" s="10" t="s">
        <v>375</v>
      </c>
    </row>
    <row r="7" spans="1:16" s="16" customFormat="1" ht="18" customHeight="1">
      <c r="A7" s="10" t="s">
        <v>18</v>
      </c>
      <c r="B7" s="10" t="s">
        <v>299</v>
      </c>
      <c r="C7" s="10" t="s">
        <v>303</v>
      </c>
      <c r="D7" s="10" t="s">
        <v>13</v>
      </c>
      <c r="E7" s="10" t="s">
        <v>15</v>
      </c>
      <c r="F7" s="10" t="s">
        <v>15</v>
      </c>
      <c r="G7" s="13">
        <v>358</v>
      </c>
      <c r="H7" s="14">
        <v>70</v>
      </c>
      <c r="I7" s="14">
        <v>91.09</v>
      </c>
      <c r="J7" s="14">
        <f t="shared" si="0"/>
        <v>80.545</v>
      </c>
      <c r="K7" s="14">
        <f t="shared" si="1"/>
        <v>76.07249999999999</v>
      </c>
      <c r="L7" s="10" t="s">
        <v>418</v>
      </c>
      <c r="M7" s="10" t="s">
        <v>14</v>
      </c>
      <c r="N7" s="10" t="s">
        <v>35</v>
      </c>
      <c r="O7" s="10"/>
      <c r="P7" s="10" t="s">
        <v>419</v>
      </c>
    </row>
    <row r="8" spans="1:16" s="16" customFormat="1" ht="18" customHeight="1">
      <c r="A8" s="10" t="s">
        <v>19</v>
      </c>
      <c r="B8" s="10" t="s">
        <v>300</v>
      </c>
      <c r="C8" s="10" t="s">
        <v>304</v>
      </c>
      <c r="D8" s="10" t="s">
        <v>13</v>
      </c>
      <c r="E8" s="10" t="s">
        <v>15</v>
      </c>
      <c r="F8" s="10" t="s">
        <v>15</v>
      </c>
      <c r="G8" s="13">
        <v>346</v>
      </c>
      <c r="H8" s="14">
        <v>80</v>
      </c>
      <c r="I8" s="14">
        <v>87</v>
      </c>
      <c r="J8" s="14">
        <f t="shared" si="0"/>
        <v>83.5</v>
      </c>
      <c r="K8" s="14">
        <f t="shared" si="1"/>
        <v>76.35</v>
      </c>
      <c r="L8" s="10" t="s">
        <v>418</v>
      </c>
      <c r="M8" s="10" t="s">
        <v>14</v>
      </c>
      <c r="N8" s="10" t="s">
        <v>35</v>
      </c>
      <c r="O8" s="10"/>
      <c r="P8" s="10" t="s">
        <v>420</v>
      </c>
    </row>
    <row r="9" spans="1:16" s="16" customFormat="1" ht="18" customHeight="1">
      <c r="A9" s="10" t="s">
        <v>20</v>
      </c>
      <c r="B9" s="10" t="s">
        <v>302</v>
      </c>
      <c r="C9" s="10" t="s">
        <v>306</v>
      </c>
      <c r="D9" s="10" t="s">
        <v>13</v>
      </c>
      <c r="E9" s="10" t="s">
        <v>15</v>
      </c>
      <c r="F9" s="10" t="s">
        <v>15</v>
      </c>
      <c r="G9" s="13">
        <v>312</v>
      </c>
      <c r="H9" s="14">
        <v>55</v>
      </c>
      <c r="I9" s="14">
        <v>84.67</v>
      </c>
      <c r="J9" s="14">
        <f t="shared" si="0"/>
        <v>69.83500000000001</v>
      </c>
      <c r="K9" s="14">
        <f t="shared" si="1"/>
        <v>66.1175</v>
      </c>
      <c r="L9" s="10" t="s">
        <v>418</v>
      </c>
      <c r="M9" s="10" t="s">
        <v>14</v>
      </c>
      <c r="N9" s="10" t="s">
        <v>35</v>
      </c>
      <c r="O9" s="10"/>
      <c r="P9" s="10" t="s">
        <v>421</v>
      </c>
    </row>
    <row r="10" spans="1:16" s="16" customFormat="1" ht="18" customHeight="1">
      <c r="A10" s="10" t="s">
        <v>21</v>
      </c>
      <c r="B10" s="10" t="s">
        <v>301</v>
      </c>
      <c r="C10" s="10" t="s">
        <v>305</v>
      </c>
      <c r="D10" s="10" t="s">
        <v>13</v>
      </c>
      <c r="E10" s="10" t="s">
        <v>15</v>
      </c>
      <c r="F10" s="10" t="s">
        <v>15</v>
      </c>
      <c r="G10" s="13">
        <v>343</v>
      </c>
      <c r="H10" s="14">
        <v>65</v>
      </c>
      <c r="I10" s="14">
        <v>60.67</v>
      </c>
      <c r="J10" s="14">
        <f t="shared" si="0"/>
        <v>62.835</v>
      </c>
      <c r="K10" s="14">
        <f t="shared" si="1"/>
        <v>65.7175</v>
      </c>
      <c r="L10" s="10" t="s">
        <v>422</v>
      </c>
      <c r="M10" s="10" t="s">
        <v>14</v>
      </c>
      <c r="N10" s="10" t="s">
        <v>35</v>
      </c>
      <c r="O10" s="10"/>
      <c r="P10" s="10" t="s">
        <v>421</v>
      </c>
    </row>
    <row r="11" spans="1:16" ht="18" customHeight="1">
      <c r="A11" s="10" t="s">
        <v>22</v>
      </c>
      <c r="B11" s="10" t="s">
        <v>320</v>
      </c>
      <c r="C11" s="10" t="s">
        <v>336</v>
      </c>
      <c r="D11" s="10" t="s">
        <v>13</v>
      </c>
      <c r="E11" s="10" t="s">
        <v>15</v>
      </c>
      <c r="F11" s="10" t="s">
        <v>31</v>
      </c>
      <c r="G11" s="13">
        <v>325</v>
      </c>
      <c r="H11" s="14">
        <v>72</v>
      </c>
      <c r="I11" s="14">
        <v>88</v>
      </c>
      <c r="J11" s="14">
        <f t="shared" si="0"/>
        <v>80</v>
      </c>
      <c r="K11" s="14">
        <f t="shared" si="1"/>
        <v>72.5</v>
      </c>
      <c r="L11" s="10" t="s">
        <v>16</v>
      </c>
      <c r="M11" s="10" t="s">
        <v>14</v>
      </c>
      <c r="N11" s="10" t="s">
        <v>35</v>
      </c>
      <c r="O11" s="10"/>
      <c r="P11" s="10" t="s">
        <v>378</v>
      </c>
    </row>
    <row r="12" spans="1:16" ht="18" customHeight="1">
      <c r="A12" s="10" t="s">
        <v>23</v>
      </c>
      <c r="B12" s="10" t="s">
        <v>310</v>
      </c>
      <c r="C12" s="10" t="s">
        <v>326</v>
      </c>
      <c r="D12" s="10" t="s">
        <v>13</v>
      </c>
      <c r="E12" s="10" t="s">
        <v>15</v>
      </c>
      <c r="F12" s="10" t="s">
        <v>31</v>
      </c>
      <c r="G12" s="13">
        <v>333</v>
      </c>
      <c r="H12" s="14">
        <v>72.5</v>
      </c>
      <c r="I12" s="14">
        <v>84.56</v>
      </c>
      <c r="J12" s="14">
        <f t="shared" si="0"/>
        <v>78.53</v>
      </c>
      <c r="K12" s="14">
        <f t="shared" si="1"/>
        <v>72.565</v>
      </c>
      <c r="L12" s="10" t="s">
        <v>16</v>
      </c>
      <c r="M12" s="10" t="s">
        <v>14</v>
      </c>
      <c r="N12" s="10" t="s">
        <v>35</v>
      </c>
      <c r="O12" s="10"/>
      <c r="P12" s="10" t="s">
        <v>373</v>
      </c>
    </row>
    <row r="13" spans="1:16" ht="18" customHeight="1">
      <c r="A13" s="10" t="s">
        <v>24</v>
      </c>
      <c r="B13" s="10" t="s">
        <v>311</v>
      </c>
      <c r="C13" s="10" t="s">
        <v>327</v>
      </c>
      <c r="D13" s="10" t="s">
        <v>13</v>
      </c>
      <c r="E13" s="10" t="s">
        <v>15</v>
      </c>
      <c r="F13" s="10" t="s">
        <v>31</v>
      </c>
      <c r="G13" s="13">
        <v>333</v>
      </c>
      <c r="H13" s="14">
        <v>65.5</v>
      </c>
      <c r="I13" s="14">
        <v>90.78</v>
      </c>
      <c r="J13" s="14">
        <f t="shared" si="0"/>
        <v>78.14</v>
      </c>
      <c r="K13" s="14">
        <f t="shared" si="1"/>
        <v>72.37</v>
      </c>
      <c r="L13" s="10" t="s">
        <v>17</v>
      </c>
      <c r="M13" s="10" t="s">
        <v>14</v>
      </c>
      <c r="N13" s="10" t="s">
        <v>35</v>
      </c>
      <c r="O13" s="10"/>
      <c r="P13" s="10" t="s">
        <v>373</v>
      </c>
    </row>
    <row r="14" spans="1:16" ht="18" customHeight="1">
      <c r="A14" s="10" t="s">
        <v>25</v>
      </c>
      <c r="B14" s="10" t="s">
        <v>314</v>
      </c>
      <c r="C14" s="10" t="s">
        <v>330</v>
      </c>
      <c r="D14" s="10" t="s">
        <v>13</v>
      </c>
      <c r="E14" s="10" t="s">
        <v>15</v>
      </c>
      <c r="F14" s="10" t="s">
        <v>31</v>
      </c>
      <c r="G14" s="13">
        <v>332</v>
      </c>
      <c r="H14" s="14">
        <v>67</v>
      </c>
      <c r="I14" s="14">
        <v>89.56</v>
      </c>
      <c r="J14" s="14">
        <f t="shared" si="0"/>
        <v>78.28</v>
      </c>
      <c r="K14" s="14">
        <f t="shared" si="1"/>
        <v>72.34</v>
      </c>
      <c r="L14" s="10" t="s">
        <v>18</v>
      </c>
      <c r="M14" s="10" t="s">
        <v>14</v>
      </c>
      <c r="N14" s="10" t="s">
        <v>35</v>
      </c>
      <c r="O14" s="10"/>
      <c r="P14" s="10" t="s">
        <v>373</v>
      </c>
    </row>
    <row r="15" spans="1:16" ht="18" customHeight="1">
      <c r="A15" s="10" t="s">
        <v>26</v>
      </c>
      <c r="B15" s="10" t="s">
        <v>319</v>
      </c>
      <c r="C15" s="10" t="s">
        <v>335</v>
      </c>
      <c r="D15" s="10" t="s">
        <v>13</v>
      </c>
      <c r="E15" s="10" t="s">
        <v>15</v>
      </c>
      <c r="F15" s="10" t="s">
        <v>31</v>
      </c>
      <c r="G15" s="13">
        <v>325</v>
      </c>
      <c r="H15" s="14">
        <v>65.5</v>
      </c>
      <c r="I15" s="14">
        <v>91.34</v>
      </c>
      <c r="J15" s="14">
        <f t="shared" si="0"/>
        <v>78.42</v>
      </c>
      <c r="K15" s="14">
        <f t="shared" si="1"/>
        <v>71.71000000000001</v>
      </c>
      <c r="L15" s="10" t="s">
        <v>19</v>
      </c>
      <c r="M15" s="10" t="s">
        <v>398</v>
      </c>
      <c r="N15" s="10" t="s">
        <v>35</v>
      </c>
      <c r="O15" s="10"/>
      <c r="P15" s="10" t="s">
        <v>373</v>
      </c>
    </row>
    <row r="16" spans="1:16" ht="18" customHeight="1">
      <c r="A16" s="10" t="s">
        <v>27</v>
      </c>
      <c r="B16" s="10" t="s">
        <v>321</v>
      </c>
      <c r="C16" s="10" t="s">
        <v>337</v>
      </c>
      <c r="D16" s="10" t="s">
        <v>13</v>
      </c>
      <c r="E16" s="10" t="s">
        <v>15</v>
      </c>
      <c r="F16" s="10" t="s">
        <v>31</v>
      </c>
      <c r="G16" s="13">
        <v>324</v>
      </c>
      <c r="H16" s="14">
        <v>66.5</v>
      </c>
      <c r="I16" s="14">
        <v>85.33</v>
      </c>
      <c r="J16" s="14">
        <f t="shared" si="0"/>
        <v>75.91499999999999</v>
      </c>
      <c r="K16" s="14">
        <f t="shared" si="1"/>
        <v>70.35749999999999</v>
      </c>
      <c r="L16" s="10" t="s">
        <v>20</v>
      </c>
      <c r="M16" s="10" t="s">
        <v>15</v>
      </c>
      <c r="N16" s="10"/>
      <c r="O16" s="10" t="s">
        <v>387</v>
      </c>
      <c r="P16" s="10" t="s">
        <v>373</v>
      </c>
    </row>
    <row r="17" spans="1:16" ht="18" customHeight="1">
      <c r="A17" s="10" t="s">
        <v>28</v>
      </c>
      <c r="B17" s="10" t="s">
        <v>140</v>
      </c>
      <c r="C17" s="10" t="s">
        <v>170</v>
      </c>
      <c r="D17" s="10" t="s">
        <v>13</v>
      </c>
      <c r="E17" s="10" t="s">
        <v>15</v>
      </c>
      <c r="F17" s="10" t="s">
        <v>31</v>
      </c>
      <c r="G17" s="13">
        <v>401</v>
      </c>
      <c r="H17" s="14">
        <v>74.5</v>
      </c>
      <c r="I17" s="14">
        <v>67.33</v>
      </c>
      <c r="J17" s="14">
        <f>(H17+I17)/2</f>
        <v>70.91499999999999</v>
      </c>
      <c r="K17" s="14">
        <f>G17/5*0.5+J17*0.5</f>
        <v>75.5575</v>
      </c>
      <c r="L17" s="10" t="s">
        <v>16</v>
      </c>
      <c r="M17" s="10" t="s">
        <v>14</v>
      </c>
      <c r="N17" s="10" t="s">
        <v>35</v>
      </c>
      <c r="O17" s="10"/>
      <c r="P17" s="10" t="s">
        <v>369</v>
      </c>
    </row>
    <row r="18" spans="1:16" ht="18" customHeight="1">
      <c r="A18" s="10" t="s">
        <v>29</v>
      </c>
      <c r="B18" s="10" t="s">
        <v>315</v>
      </c>
      <c r="C18" s="10" t="s">
        <v>331</v>
      </c>
      <c r="D18" s="10" t="s">
        <v>13</v>
      </c>
      <c r="E18" s="10" t="s">
        <v>15</v>
      </c>
      <c r="F18" s="10" t="s">
        <v>31</v>
      </c>
      <c r="G18" s="13">
        <v>330</v>
      </c>
      <c r="H18" s="14">
        <v>68</v>
      </c>
      <c r="I18" s="14">
        <v>90.33</v>
      </c>
      <c r="J18" s="14">
        <f t="shared" si="0"/>
        <v>79.16499999999999</v>
      </c>
      <c r="K18" s="14">
        <f t="shared" si="1"/>
        <v>72.5825</v>
      </c>
      <c r="L18" s="10" t="s">
        <v>17</v>
      </c>
      <c r="M18" s="10" t="s">
        <v>14</v>
      </c>
      <c r="N18" s="10" t="s">
        <v>35</v>
      </c>
      <c r="O18" s="10"/>
      <c r="P18" s="10" t="s">
        <v>369</v>
      </c>
    </row>
    <row r="19" spans="1:16" ht="18" customHeight="1">
      <c r="A19" s="10" t="s">
        <v>30</v>
      </c>
      <c r="B19" s="10" t="s">
        <v>160</v>
      </c>
      <c r="C19" s="10" t="s">
        <v>190</v>
      </c>
      <c r="D19" s="10" t="s">
        <v>13</v>
      </c>
      <c r="E19" s="10" t="s">
        <v>15</v>
      </c>
      <c r="F19" s="10" t="s">
        <v>31</v>
      </c>
      <c r="G19" s="13">
        <v>359</v>
      </c>
      <c r="H19" s="14">
        <v>71.5</v>
      </c>
      <c r="I19" s="14">
        <v>73.67</v>
      </c>
      <c r="J19" s="14">
        <f t="shared" si="0"/>
        <v>72.58500000000001</v>
      </c>
      <c r="K19" s="14">
        <f t="shared" si="1"/>
        <v>72.1925</v>
      </c>
      <c r="L19" s="10" t="s">
        <v>396</v>
      </c>
      <c r="M19" s="10" t="s">
        <v>398</v>
      </c>
      <c r="N19" s="10" t="s">
        <v>35</v>
      </c>
      <c r="O19" s="10"/>
      <c r="P19" s="10" t="s">
        <v>369</v>
      </c>
    </row>
    <row r="20" spans="1:16" ht="18" customHeight="1">
      <c r="A20" s="10" t="s">
        <v>119</v>
      </c>
      <c r="B20" s="10" t="s">
        <v>308</v>
      </c>
      <c r="C20" s="10" t="s">
        <v>324</v>
      </c>
      <c r="D20" s="10" t="s">
        <v>13</v>
      </c>
      <c r="E20" s="10" t="s">
        <v>15</v>
      </c>
      <c r="F20" s="10" t="s">
        <v>31</v>
      </c>
      <c r="G20" s="13">
        <v>339</v>
      </c>
      <c r="H20" s="14">
        <v>83</v>
      </c>
      <c r="I20" s="14">
        <v>59.33</v>
      </c>
      <c r="J20" s="14">
        <f t="shared" si="0"/>
        <v>71.16499999999999</v>
      </c>
      <c r="K20" s="14">
        <f aca="true" t="shared" si="2" ref="K20:K29">G20/5*0.5+J20*0.5</f>
        <v>69.48249999999999</v>
      </c>
      <c r="L20" s="10" t="s">
        <v>19</v>
      </c>
      <c r="M20" s="10" t="s">
        <v>15</v>
      </c>
      <c r="N20" s="10"/>
      <c r="O20" s="10" t="s">
        <v>387</v>
      </c>
      <c r="P20" s="10" t="s">
        <v>369</v>
      </c>
    </row>
    <row r="21" spans="1:16" ht="18" customHeight="1">
      <c r="A21" s="10" t="s">
        <v>120</v>
      </c>
      <c r="B21" s="10" t="s">
        <v>309</v>
      </c>
      <c r="C21" s="10" t="s">
        <v>325</v>
      </c>
      <c r="D21" s="10" t="s">
        <v>13</v>
      </c>
      <c r="E21" s="10" t="s">
        <v>15</v>
      </c>
      <c r="F21" s="10" t="s">
        <v>31</v>
      </c>
      <c r="G21" s="13">
        <v>338</v>
      </c>
      <c r="H21" s="14">
        <v>71.5</v>
      </c>
      <c r="I21" s="14">
        <v>66.67</v>
      </c>
      <c r="J21" s="14">
        <f t="shared" si="0"/>
        <v>69.08500000000001</v>
      </c>
      <c r="K21" s="14">
        <f t="shared" si="2"/>
        <v>68.3425</v>
      </c>
      <c r="L21" s="10" t="s">
        <v>20</v>
      </c>
      <c r="M21" s="10" t="s">
        <v>15</v>
      </c>
      <c r="N21" s="10"/>
      <c r="O21" s="10" t="s">
        <v>387</v>
      </c>
      <c r="P21" s="10" t="s">
        <v>369</v>
      </c>
    </row>
    <row r="22" spans="1:16" ht="18" customHeight="1">
      <c r="A22" s="10" t="s">
        <v>121</v>
      </c>
      <c r="B22" s="10" t="s">
        <v>316</v>
      </c>
      <c r="C22" s="10" t="s">
        <v>332</v>
      </c>
      <c r="D22" s="10" t="s">
        <v>13</v>
      </c>
      <c r="E22" s="10" t="s">
        <v>15</v>
      </c>
      <c r="F22" s="10" t="s">
        <v>31</v>
      </c>
      <c r="G22" s="13">
        <v>329</v>
      </c>
      <c r="H22" s="14">
        <v>77.5</v>
      </c>
      <c r="I22" s="14">
        <v>85</v>
      </c>
      <c r="J22" s="14">
        <f t="shared" si="0"/>
        <v>81.25</v>
      </c>
      <c r="K22" s="14">
        <f t="shared" si="2"/>
        <v>73.525</v>
      </c>
      <c r="L22" s="10" t="s">
        <v>16</v>
      </c>
      <c r="M22" s="10" t="s">
        <v>14</v>
      </c>
      <c r="N22" s="10" t="s">
        <v>35</v>
      </c>
      <c r="O22" s="10"/>
      <c r="P22" s="10" t="s">
        <v>367</v>
      </c>
    </row>
    <row r="23" spans="1:16" ht="18" customHeight="1">
      <c r="A23" s="10" t="s">
        <v>122</v>
      </c>
      <c r="B23" s="10" t="s">
        <v>312</v>
      </c>
      <c r="C23" s="10" t="s">
        <v>328</v>
      </c>
      <c r="D23" s="10" t="s">
        <v>13</v>
      </c>
      <c r="E23" s="10" t="s">
        <v>15</v>
      </c>
      <c r="F23" s="10" t="s">
        <v>31</v>
      </c>
      <c r="G23" s="13">
        <v>333</v>
      </c>
      <c r="H23" s="14">
        <v>69.5</v>
      </c>
      <c r="I23" s="14">
        <v>74.33</v>
      </c>
      <c r="J23" s="14">
        <f t="shared" si="0"/>
        <v>71.91499999999999</v>
      </c>
      <c r="K23" s="14">
        <f t="shared" si="2"/>
        <v>69.2575</v>
      </c>
      <c r="L23" s="10" t="s">
        <v>17</v>
      </c>
      <c r="M23" s="10" t="s">
        <v>15</v>
      </c>
      <c r="N23" s="10"/>
      <c r="O23" s="10" t="s">
        <v>387</v>
      </c>
      <c r="P23" s="10" t="s">
        <v>367</v>
      </c>
    </row>
    <row r="24" spans="1:16" ht="18" customHeight="1">
      <c r="A24" s="10" t="s">
        <v>123</v>
      </c>
      <c r="B24" s="10" t="s">
        <v>313</v>
      </c>
      <c r="C24" s="10" t="s">
        <v>329</v>
      </c>
      <c r="D24" s="10" t="s">
        <v>13</v>
      </c>
      <c r="E24" s="10" t="s">
        <v>15</v>
      </c>
      <c r="F24" s="10" t="s">
        <v>31</v>
      </c>
      <c r="G24" s="13">
        <v>333</v>
      </c>
      <c r="H24" s="14">
        <v>66</v>
      </c>
      <c r="I24" s="14">
        <v>69.33</v>
      </c>
      <c r="J24" s="14">
        <f t="shared" si="0"/>
        <v>67.66499999999999</v>
      </c>
      <c r="K24" s="14">
        <f t="shared" si="2"/>
        <v>67.1325</v>
      </c>
      <c r="L24" s="10" t="s">
        <v>18</v>
      </c>
      <c r="M24" s="10" t="s">
        <v>15</v>
      </c>
      <c r="N24" s="10"/>
      <c r="O24" s="10" t="s">
        <v>387</v>
      </c>
      <c r="P24" s="10" t="s">
        <v>367</v>
      </c>
    </row>
    <row r="25" spans="1:16" ht="18" customHeight="1">
      <c r="A25" s="10" t="s">
        <v>124</v>
      </c>
      <c r="B25" s="10" t="s">
        <v>285</v>
      </c>
      <c r="C25" s="10" t="s">
        <v>292</v>
      </c>
      <c r="D25" s="10" t="s">
        <v>13</v>
      </c>
      <c r="E25" s="10" t="s">
        <v>15</v>
      </c>
      <c r="F25" s="10" t="s">
        <v>31</v>
      </c>
      <c r="G25" s="13">
        <v>345</v>
      </c>
      <c r="H25" s="14">
        <v>76</v>
      </c>
      <c r="I25" s="14">
        <v>84.67</v>
      </c>
      <c r="J25" s="14">
        <f>(H25+I25)/2</f>
        <v>80.33500000000001</v>
      </c>
      <c r="K25" s="14">
        <f t="shared" si="2"/>
        <v>74.6675</v>
      </c>
      <c r="L25" s="10" t="s">
        <v>16</v>
      </c>
      <c r="M25" s="10" t="s">
        <v>14</v>
      </c>
      <c r="N25" s="10" t="s">
        <v>35</v>
      </c>
      <c r="O25" s="10"/>
      <c r="P25" s="10" t="s">
        <v>371</v>
      </c>
    </row>
    <row r="26" spans="1:16" ht="18" customHeight="1">
      <c r="A26" s="10" t="s">
        <v>125</v>
      </c>
      <c r="B26" s="10" t="s">
        <v>322</v>
      </c>
      <c r="C26" s="10" t="s">
        <v>338</v>
      </c>
      <c r="D26" s="10" t="s">
        <v>13</v>
      </c>
      <c r="E26" s="10" t="s">
        <v>15</v>
      </c>
      <c r="F26" s="10" t="s">
        <v>31</v>
      </c>
      <c r="G26" s="13">
        <v>323</v>
      </c>
      <c r="H26" s="14">
        <v>66.5</v>
      </c>
      <c r="I26" s="14">
        <v>85.67</v>
      </c>
      <c r="J26" s="14">
        <f>(H26+I26)/2</f>
        <v>76.08500000000001</v>
      </c>
      <c r="K26" s="14">
        <f t="shared" si="2"/>
        <v>70.3425</v>
      </c>
      <c r="L26" s="10" t="s">
        <v>395</v>
      </c>
      <c r="M26" s="10" t="s">
        <v>14</v>
      </c>
      <c r="N26" s="10" t="s">
        <v>35</v>
      </c>
      <c r="O26" s="10"/>
      <c r="P26" s="10" t="s">
        <v>371</v>
      </c>
    </row>
    <row r="27" spans="1:16" ht="18" customHeight="1">
      <c r="A27" s="10" t="s">
        <v>126</v>
      </c>
      <c r="B27" s="10" t="s">
        <v>307</v>
      </c>
      <c r="C27" s="10" t="s">
        <v>323</v>
      </c>
      <c r="D27" s="10" t="s">
        <v>13</v>
      </c>
      <c r="E27" s="10" t="s">
        <v>15</v>
      </c>
      <c r="F27" s="10" t="s">
        <v>31</v>
      </c>
      <c r="G27" s="13">
        <v>340</v>
      </c>
      <c r="H27" s="14">
        <v>60</v>
      </c>
      <c r="I27" s="14">
        <v>92.5</v>
      </c>
      <c r="J27" s="14">
        <f>(H27+I27)/2</f>
        <v>76.25</v>
      </c>
      <c r="K27" s="14">
        <f t="shared" si="2"/>
        <v>72.125</v>
      </c>
      <c r="L27" s="10" t="s">
        <v>16</v>
      </c>
      <c r="M27" s="10" t="s">
        <v>398</v>
      </c>
      <c r="N27" s="10" t="s">
        <v>35</v>
      </c>
      <c r="O27" s="10"/>
      <c r="P27" s="10" t="s">
        <v>375</v>
      </c>
    </row>
    <row r="28" spans="1:16" ht="18" customHeight="1">
      <c r="A28" s="10" t="s">
        <v>127</v>
      </c>
      <c r="B28" s="10" t="s">
        <v>317</v>
      </c>
      <c r="C28" s="10" t="s">
        <v>333</v>
      </c>
      <c r="D28" s="10" t="s">
        <v>13</v>
      </c>
      <c r="E28" s="10" t="s">
        <v>15</v>
      </c>
      <c r="F28" s="10" t="s">
        <v>31</v>
      </c>
      <c r="G28" s="13">
        <v>328</v>
      </c>
      <c r="H28" s="14">
        <v>74</v>
      </c>
      <c r="I28" s="14">
        <v>78.42</v>
      </c>
      <c r="J28" s="14">
        <f>(H28+I28)/2</f>
        <v>76.21000000000001</v>
      </c>
      <c r="K28" s="14">
        <f t="shared" si="2"/>
        <v>70.905</v>
      </c>
      <c r="L28" s="10" t="s">
        <v>17</v>
      </c>
      <c r="M28" s="10" t="s">
        <v>15</v>
      </c>
      <c r="N28" s="10"/>
      <c r="O28" s="10" t="s">
        <v>387</v>
      </c>
      <c r="P28" s="10" t="s">
        <v>377</v>
      </c>
    </row>
    <row r="29" spans="1:16" ht="18" customHeight="1">
      <c r="A29" s="10" t="s">
        <v>128</v>
      </c>
      <c r="B29" s="10" t="s">
        <v>318</v>
      </c>
      <c r="C29" s="10" t="s">
        <v>334</v>
      </c>
      <c r="D29" s="10" t="s">
        <v>13</v>
      </c>
      <c r="E29" s="10" t="s">
        <v>15</v>
      </c>
      <c r="F29" s="10" t="s">
        <v>31</v>
      </c>
      <c r="G29" s="13">
        <v>327</v>
      </c>
      <c r="H29" s="14">
        <v>74</v>
      </c>
      <c r="I29" s="14">
        <v>64.25</v>
      </c>
      <c r="J29" s="14">
        <f>(H29+I29)/2</f>
        <v>69.125</v>
      </c>
      <c r="K29" s="14">
        <f t="shared" si="2"/>
        <v>67.2625</v>
      </c>
      <c r="L29" s="10" t="s">
        <v>18</v>
      </c>
      <c r="M29" s="10" t="s">
        <v>15</v>
      </c>
      <c r="N29" s="10"/>
      <c r="O29" s="10" t="s">
        <v>387</v>
      </c>
      <c r="P29" s="10" t="s">
        <v>376</v>
      </c>
    </row>
  </sheetData>
  <sheetProtection/>
  <mergeCells count="16">
    <mergeCell ref="F3:F4"/>
    <mergeCell ref="O3:O4"/>
    <mergeCell ref="K3:K4"/>
    <mergeCell ref="L3:L4"/>
    <mergeCell ref="G3:G4"/>
    <mergeCell ref="H3:J3"/>
    <mergeCell ref="P3:P4"/>
    <mergeCell ref="A1:O1"/>
    <mergeCell ref="B3:B4"/>
    <mergeCell ref="C3:C4"/>
    <mergeCell ref="D3:D4"/>
    <mergeCell ref="E3:E4"/>
    <mergeCell ref="A2:O2"/>
    <mergeCell ref="M3:M4"/>
    <mergeCell ref="N3:N4"/>
    <mergeCell ref="A3:A4"/>
  </mergeCells>
  <dataValidations count="8">
    <dataValidation type="list" allowBlank="1" showInputMessage="1" showErrorMessage="1" sqref="M5:M29">
      <formula1>"是,否,候补"</formula1>
    </dataValidation>
    <dataValidation type="list" allowBlank="1" showInputMessage="1" showErrorMessage="1" sqref="F5:F29">
      <formula1>"否,校内调剂,校外调剂"</formula1>
    </dataValidation>
    <dataValidation type="list" allowBlank="1" showInputMessage="1" showErrorMessage="1" sqref="D5:D29">
      <formula1>"本科,专科"</formula1>
    </dataValidation>
    <dataValidation type="list" allowBlank="1" showInputMessage="1" showErrorMessage="1" sqref="E5:E29">
      <formula1>"否,是"</formula1>
    </dataValidation>
    <dataValidation type="list" allowBlank="1" showInputMessage="1" showErrorMessage="1" sqref="O5:O29">
      <formula1>"推免生,排名靠后,复试成绩不合格,体检不合格,考生放弃"</formula1>
    </dataValidation>
    <dataValidation type="list" allowBlank="1" showInputMessage="1" showErrorMessage="1" sqref="N5:N29">
      <formula1>"非定向就业,定向就业"</formula1>
    </dataValidation>
    <dataValidation type="custom" allowBlank="1" showInputMessage="1" showErrorMessage="1" sqref="B11">
      <formula1>COUNTIF(B:B,B8)=1</formula1>
    </dataValidation>
    <dataValidation type="custom" allowBlank="1" showInputMessage="1" showErrorMessage="1" sqref="B27 B5:B10">
      <formula1>COUNTIF(B:B,B27)=1</formula1>
    </dataValidation>
  </dataValidations>
  <printOptions/>
  <pageMargins left="0.17" right="0.16" top="0.11" bottom="0.53" header="0.11" footer="0.22"/>
  <pageSetup horizontalDpi="600" verticalDpi="600" orientation="landscape" paperSize="9" r:id="rId1"/>
  <headerFooter alignWithMargins="0">
    <oddFooter xml:space="preserve">&amp;L指导组召集人签名：                                  学院主管领导签名：                 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O30"/>
  <sheetViews>
    <sheetView zoomScaleSheetLayoutView="100" zoomScalePageLayoutView="0" workbookViewId="0" topLeftCell="A1">
      <selection activeCell="T23" sqref="T23"/>
    </sheetView>
  </sheetViews>
  <sheetFormatPr defaultColWidth="9.00390625" defaultRowHeight="16.5" customHeight="1"/>
  <cols>
    <col min="1" max="1" width="4.75390625" style="17" customWidth="1"/>
    <col min="2" max="2" width="16.625" style="17" customWidth="1"/>
    <col min="3" max="3" width="6.625" style="17" customWidth="1"/>
    <col min="4" max="4" width="5.625" style="17" customWidth="1"/>
    <col min="5" max="5" width="5.125" style="17" customWidth="1"/>
    <col min="6" max="6" width="9.00390625" style="17" customWidth="1"/>
    <col min="7" max="7" width="5.875" style="19" customWidth="1"/>
    <col min="8" max="8" width="9.125" style="20" customWidth="1"/>
    <col min="9" max="9" width="10.50390625" style="20" customWidth="1"/>
    <col min="10" max="10" width="7.50390625" style="20" customWidth="1"/>
    <col min="11" max="11" width="7.375" style="20" customWidth="1"/>
    <col min="12" max="12" width="7.00390625" style="17" customWidth="1"/>
    <col min="13" max="13" width="5.125" style="17" customWidth="1"/>
    <col min="14" max="14" width="10.875" style="17" customWidth="1"/>
    <col min="15" max="15" width="10.625" style="17" customWidth="1"/>
    <col min="16" max="16384" width="9.00390625" style="17" customWidth="1"/>
  </cols>
  <sheetData>
    <row r="1" spans="1:15" ht="16.5" customHeight="1">
      <c r="A1" s="37" t="s">
        <v>423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</row>
    <row r="2" spans="1:15" ht="16.5" customHeight="1">
      <c r="A2" s="38" t="s">
        <v>424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</row>
    <row r="3" spans="1:15" ht="16.5" customHeight="1">
      <c r="A3" s="22" t="s">
        <v>425</v>
      </c>
      <c r="B3" s="22" t="s">
        <v>426</v>
      </c>
      <c r="C3" s="22" t="s">
        <v>427</v>
      </c>
      <c r="D3" s="22" t="s">
        <v>428</v>
      </c>
      <c r="E3" s="22" t="s">
        <v>429</v>
      </c>
      <c r="F3" s="22" t="s">
        <v>430</v>
      </c>
      <c r="G3" s="27" t="s">
        <v>431</v>
      </c>
      <c r="H3" s="26" t="s">
        <v>432</v>
      </c>
      <c r="I3" s="26"/>
      <c r="J3" s="26"/>
      <c r="K3" s="26" t="s">
        <v>433</v>
      </c>
      <c r="L3" s="22" t="s">
        <v>434</v>
      </c>
      <c r="M3" s="22" t="s">
        <v>435</v>
      </c>
      <c r="N3" s="22" t="s">
        <v>436</v>
      </c>
      <c r="O3" s="24" t="s">
        <v>437</v>
      </c>
    </row>
    <row r="4" spans="1:15" ht="16.5" customHeight="1">
      <c r="A4" s="22"/>
      <c r="B4" s="22"/>
      <c r="C4" s="22"/>
      <c r="D4" s="22"/>
      <c r="E4" s="22"/>
      <c r="F4" s="22"/>
      <c r="G4" s="27"/>
      <c r="H4" s="14" t="s">
        <v>438</v>
      </c>
      <c r="I4" s="14" t="s">
        <v>439</v>
      </c>
      <c r="J4" s="14" t="s">
        <v>440</v>
      </c>
      <c r="K4" s="26"/>
      <c r="L4" s="22"/>
      <c r="M4" s="22"/>
      <c r="N4" s="22"/>
      <c r="O4" s="25"/>
    </row>
    <row r="5" spans="1:15" ht="16.5" customHeight="1">
      <c r="A5" s="10" t="s">
        <v>441</v>
      </c>
      <c r="B5" s="10" t="s">
        <v>258</v>
      </c>
      <c r="C5" s="10" t="s">
        <v>261</v>
      </c>
      <c r="D5" s="10" t="s">
        <v>13</v>
      </c>
      <c r="E5" s="10" t="s">
        <v>15</v>
      </c>
      <c r="F5" s="10" t="s">
        <v>15</v>
      </c>
      <c r="G5" s="13">
        <v>364</v>
      </c>
      <c r="H5" s="14">
        <v>79</v>
      </c>
      <c r="I5" s="14">
        <v>95</v>
      </c>
      <c r="J5" s="14">
        <f aca="true" t="shared" si="0" ref="J5:J30">(H5+I5)/2</f>
        <v>87</v>
      </c>
      <c r="K5" s="14">
        <f aca="true" t="shared" si="1" ref="K5:K30">G5/5*0.5+J5*0.5</f>
        <v>79.9</v>
      </c>
      <c r="L5" s="10" t="s">
        <v>441</v>
      </c>
      <c r="M5" s="10" t="s">
        <v>14</v>
      </c>
      <c r="N5" s="10" t="s">
        <v>35</v>
      </c>
      <c r="O5" s="10"/>
    </row>
    <row r="6" spans="1:15" ht="16.5" customHeight="1">
      <c r="A6" s="10" t="s">
        <v>17</v>
      </c>
      <c r="B6" s="10" t="s">
        <v>259</v>
      </c>
      <c r="C6" s="10" t="s">
        <v>262</v>
      </c>
      <c r="D6" s="10" t="s">
        <v>13</v>
      </c>
      <c r="E6" s="10" t="s">
        <v>15</v>
      </c>
      <c r="F6" s="10" t="s">
        <v>15</v>
      </c>
      <c r="G6" s="13">
        <v>330</v>
      </c>
      <c r="H6" s="14">
        <v>82</v>
      </c>
      <c r="I6" s="14">
        <v>92</v>
      </c>
      <c r="J6" s="14">
        <f t="shared" si="0"/>
        <v>87</v>
      </c>
      <c r="K6" s="14">
        <f t="shared" si="1"/>
        <v>76.5</v>
      </c>
      <c r="L6" s="10" t="s">
        <v>442</v>
      </c>
      <c r="M6" s="10" t="s">
        <v>14</v>
      </c>
      <c r="N6" s="10" t="s">
        <v>36</v>
      </c>
      <c r="O6" s="18"/>
    </row>
    <row r="7" spans="1:15" ht="16.5" customHeight="1">
      <c r="A7" s="10" t="s">
        <v>18</v>
      </c>
      <c r="B7" s="10" t="s">
        <v>260</v>
      </c>
      <c r="C7" s="10" t="s">
        <v>263</v>
      </c>
      <c r="D7" s="10" t="s">
        <v>13</v>
      </c>
      <c r="E7" s="10" t="s">
        <v>15</v>
      </c>
      <c r="F7" s="10" t="s">
        <v>15</v>
      </c>
      <c r="G7" s="13">
        <v>320</v>
      </c>
      <c r="H7" s="14">
        <v>72</v>
      </c>
      <c r="I7" s="14">
        <v>88.5</v>
      </c>
      <c r="J7" s="14">
        <f t="shared" si="0"/>
        <v>80.25</v>
      </c>
      <c r="K7" s="14">
        <f t="shared" si="1"/>
        <v>72.125</v>
      </c>
      <c r="L7" s="10" t="s">
        <v>443</v>
      </c>
      <c r="M7" s="10" t="s">
        <v>14</v>
      </c>
      <c r="N7" s="10" t="s">
        <v>36</v>
      </c>
      <c r="O7" s="10"/>
    </row>
    <row r="8" spans="1:15" ht="16.5" customHeight="1">
      <c r="A8" s="10" t="s">
        <v>441</v>
      </c>
      <c r="B8" s="10" t="s">
        <v>341</v>
      </c>
      <c r="C8" s="10" t="s">
        <v>355</v>
      </c>
      <c r="D8" s="10" t="s">
        <v>13</v>
      </c>
      <c r="E8" s="10" t="s">
        <v>15</v>
      </c>
      <c r="F8" s="10" t="s">
        <v>31</v>
      </c>
      <c r="G8" s="13">
        <v>353</v>
      </c>
      <c r="H8" s="14">
        <v>72.5</v>
      </c>
      <c r="I8" s="14">
        <v>99</v>
      </c>
      <c r="J8" s="14">
        <f t="shared" si="0"/>
        <v>85.75</v>
      </c>
      <c r="K8" s="14">
        <f t="shared" si="1"/>
        <v>78.175</v>
      </c>
      <c r="L8" s="10" t="s">
        <v>441</v>
      </c>
      <c r="M8" s="10" t="s">
        <v>14</v>
      </c>
      <c r="N8" s="10" t="s">
        <v>35</v>
      </c>
      <c r="O8" s="10"/>
    </row>
    <row r="9" spans="1:15" ht="16.5" customHeight="1">
      <c r="A9" s="10" t="s">
        <v>18</v>
      </c>
      <c r="B9" s="10" t="s">
        <v>339</v>
      </c>
      <c r="C9" s="10" t="s">
        <v>353</v>
      </c>
      <c r="D9" s="10" t="s">
        <v>13</v>
      </c>
      <c r="E9" s="10" t="s">
        <v>15</v>
      </c>
      <c r="F9" s="10" t="s">
        <v>31</v>
      </c>
      <c r="G9" s="13">
        <v>355</v>
      </c>
      <c r="H9" s="14">
        <v>75</v>
      </c>
      <c r="I9" s="14">
        <v>87</v>
      </c>
      <c r="J9" s="14">
        <f t="shared" si="0"/>
        <v>81</v>
      </c>
      <c r="K9" s="14">
        <f t="shared" si="1"/>
        <v>76</v>
      </c>
      <c r="L9" s="10" t="s">
        <v>17</v>
      </c>
      <c r="M9" s="10" t="s">
        <v>14</v>
      </c>
      <c r="N9" s="10" t="s">
        <v>35</v>
      </c>
      <c r="O9" s="10"/>
    </row>
    <row r="10" spans="1:15" ht="16.5" customHeight="1">
      <c r="A10" s="10" t="s">
        <v>19</v>
      </c>
      <c r="B10" s="10" t="s">
        <v>93</v>
      </c>
      <c r="C10" s="10" t="s">
        <v>117</v>
      </c>
      <c r="D10" s="10" t="s">
        <v>13</v>
      </c>
      <c r="E10" s="10" t="s">
        <v>15</v>
      </c>
      <c r="F10" s="10" t="s">
        <v>31</v>
      </c>
      <c r="G10" s="13">
        <v>357</v>
      </c>
      <c r="H10" s="14">
        <v>78</v>
      </c>
      <c r="I10" s="14">
        <v>80.75</v>
      </c>
      <c r="J10" s="14">
        <f t="shared" si="0"/>
        <v>79.375</v>
      </c>
      <c r="K10" s="14">
        <f t="shared" si="1"/>
        <v>75.3875</v>
      </c>
      <c r="L10" s="10" t="s">
        <v>18</v>
      </c>
      <c r="M10" s="10" t="s">
        <v>14</v>
      </c>
      <c r="N10" s="10" t="s">
        <v>35</v>
      </c>
      <c r="O10" s="10"/>
    </row>
    <row r="11" spans="1:15" ht="16.5" customHeight="1">
      <c r="A11" s="10" t="s">
        <v>20</v>
      </c>
      <c r="B11" s="10" t="s">
        <v>79</v>
      </c>
      <c r="C11" s="10" t="s">
        <v>103</v>
      </c>
      <c r="D11" s="10" t="s">
        <v>13</v>
      </c>
      <c r="E11" s="10" t="s">
        <v>15</v>
      </c>
      <c r="F11" s="10" t="s">
        <v>31</v>
      </c>
      <c r="G11" s="13">
        <v>385</v>
      </c>
      <c r="H11" s="14">
        <v>64</v>
      </c>
      <c r="I11" s="14">
        <v>81.25</v>
      </c>
      <c r="J11" s="14">
        <f t="shared" si="0"/>
        <v>72.625</v>
      </c>
      <c r="K11" s="14">
        <f t="shared" si="1"/>
        <v>74.8125</v>
      </c>
      <c r="L11" s="10" t="s">
        <v>19</v>
      </c>
      <c r="M11" s="10" t="s">
        <v>14</v>
      </c>
      <c r="N11" s="10" t="s">
        <v>35</v>
      </c>
      <c r="O11" s="10"/>
    </row>
    <row r="12" spans="1:15" ht="16.5" customHeight="1">
      <c r="A12" s="10" t="s">
        <v>21</v>
      </c>
      <c r="B12" s="10" t="s">
        <v>94</v>
      </c>
      <c r="C12" s="10" t="s">
        <v>118</v>
      </c>
      <c r="D12" s="10" t="s">
        <v>13</v>
      </c>
      <c r="E12" s="10" t="s">
        <v>15</v>
      </c>
      <c r="F12" s="10" t="s">
        <v>31</v>
      </c>
      <c r="G12" s="13">
        <v>357</v>
      </c>
      <c r="H12" s="14">
        <v>76</v>
      </c>
      <c r="I12" s="14">
        <v>80</v>
      </c>
      <c r="J12" s="14">
        <f t="shared" si="0"/>
        <v>78</v>
      </c>
      <c r="K12" s="14">
        <f t="shared" si="1"/>
        <v>74.7</v>
      </c>
      <c r="L12" s="10" t="s">
        <v>20</v>
      </c>
      <c r="M12" s="10" t="s">
        <v>14</v>
      </c>
      <c r="N12" s="10" t="s">
        <v>35</v>
      </c>
      <c r="O12" s="10"/>
    </row>
    <row r="13" spans="1:15" ht="16.5" customHeight="1">
      <c r="A13" s="10" t="s">
        <v>22</v>
      </c>
      <c r="B13" s="10" t="s">
        <v>86</v>
      </c>
      <c r="C13" s="10" t="s">
        <v>110</v>
      </c>
      <c r="D13" s="10" t="s">
        <v>13</v>
      </c>
      <c r="E13" s="10" t="s">
        <v>15</v>
      </c>
      <c r="F13" s="10" t="s">
        <v>31</v>
      </c>
      <c r="G13" s="13">
        <v>371</v>
      </c>
      <c r="H13" s="14">
        <v>68.5</v>
      </c>
      <c r="I13" s="14">
        <v>81.25</v>
      </c>
      <c r="J13" s="14">
        <f t="shared" si="0"/>
        <v>74.875</v>
      </c>
      <c r="K13" s="14">
        <f t="shared" si="1"/>
        <v>74.5375</v>
      </c>
      <c r="L13" s="10" t="s">
        <v>21</v>
      </c>
      <c r="M13" s="10" t="s">
        <v>14</v>
      </c>
      <c r="N13" s="10" t="s">
        <v>35</v>
      </c>
      <c r="O13" s="10"/>
    </row>
    <row r="14" spans="1:15" ht="16.5" customHeight="1">
      <c r="A14" s="10" t="s">
        <v>23</v>
      </c>
      <c r="B14" s="10" t="s">
        <v>87</v>
      </c>
      <c r="C14" s="10" t="s">
        <v>111</v>
      </c>
      <c r="D14" s="10" t="s">
        <v>13</v>
      </c>
      <c r="E14" s="10" t="s">
        <v>15</v>
      </c>
      <c r="F14" s="10" t="s">
        <v>31</v>
      </c>
      <c r="G14" s="13">
        <v>369</v>
      </c>
      <c r="H14" s="14">
        <v>67</v>
      </c>
      <c r="I14" s="14">
        <v>81.5</v>
      </c>
      <c r="J14" s="14">
        <f t="shared" si="0"/>
        <v>74.25</v>
      </c>
      <c r="K14" s="14">
        <f t="shared" si="1"/>
        <v>74.025</v>
      </c>
      <c r="L14" s="10" t="s">
        <v>22</v>
      </c>
      <c r="M14" s="10" t="s">
        <v>14</v>
      </c>
      <c r="N14" s="10" t="s">
        <v>35</v>
      </c>
      <c r="O14" s="10"/>
    </row>
    <row r="15" spans="1:15" ht="16.5" customHeight="1">
      <c r="A15" s="10" t="s">
        <v>24</v>
      </c>
      <c r="B15" s="10" t="s">
        <v>348</v>
      </c>
      <c r="C15" s="10" t="s">
        <v>362</v>
      </c>
      <c r="D15" s="10" t="s">
        <v>13</v>
      </c>
      <c r="E15" s="10" t="s">
        <v>15</v>
      </c>
      <c r="F15" s="10" t="s">
        <v>31</v>
      </c>
      <c r="G15" s="13">
        <v>332</v>
      </c>
      <c r="H15" s="14">
        <v>70</v>
      </c>
      <c r="I15" s="14">
        <v>89.5</v>
      </c>
      <c r="J15" s="14">
        <f t="shared" si="0"/>
        <v>79.75</v>
      </c>
      <c r="K15" s="14">
        <f t="shared" si="1"/>
        <v>73.075</v>
      </c>
      <c r="L15" s="10" t="s">
        <v>23</v>
      </c>
      <c r="M15" s="10" t="s">
        <v>14</v>
      </c>
      <c r="N15" s="10" t="s">
        <v>35</v>
      </c>
      <c r="O15" s="10"/>
    </row>
    <row r="16" spans="1:15" ht="16.5" customHeight="1">
      <c r="A16" s="10" t="s">
        <v>25</v>
      </c>
      <c r="B16" s="10" t="s">
        <v>92</v>
      </c>
      <c r="C16" s="10" t="s">
        <v>116</v>
      </c>
      <c r="D16" s="10" t="s">
        <v>13</v>
      </c>
      <c r="E16" s="10" t="s">
        <v>15</v>
      </c>
      <c r="F16" s="10" t="s">
        <v>31</v>
      </c>
      <c r="G16" s="13">
        <v>359</v>
      </c>
      <c r="H16" s="14">
        <v>60.5</v>
      </c>
      <c r="I16" s="14">
        <v>88</v>
      </c>
      <c r="J16" s="14">
        <f t="shared" si="0"/>
        <v>74.25</v>
      </c>
      <c r="K16" s="14">
        <f t="shared" si="1"/>
        <v>73.025</v>
      </c>
      <c r="L16" s="10" t="s">
        <v>24</v>
      </c>
      <c r="M16" s="10" t="s">
        <v>14</v>
      </c>
      <c r="N16" s="10" t="s">
        <v>35</v>
      </c>
      <c r="O16" s="10"/>
    </row>
    <row r="17" spans="1:15" ht="16.5" customHeight="1">
      <c r="A17" s="10" t="s">
        <v>26</v>
      </c>
      <c r="B17" s="10" t="s">
        <v>340</v>
      </c>
      <c r="C17" s="10" t="s">
        <v>354</v>
      </c>
      <c r="D17" s="10" t="s">
        <v>13</v>
      </c>
      <c r="E17" s="10" t="s">
        <v>15</v>
      </c>
      <c r="F17" s="10" t="s">
        <v>31</v>
      </c>
      <c r="G17" s="13">
        <v>355</v>
      </c>
      <c r="H17" s="14">
        <v>72.5</v>
      </c>
      <c r="I17" s="14">
        <v>77.5</v>
      </c>
      <c r="J17" s="14">
        <f t="shared" si="0"/>
        <v>75</v>
      </c>
      <c r="K17" s="14">
        <f t="shared" si="1"/>
        <v>73</v>
      </c>
      <c r="L17" s="10" t="s">
        <v>25</v>
      </c>
      <c r="M17" s="10" t="s">
        <v>14</v>
      </c>
      <c r="N17" s="10" t="s">
        <v>35</v>
      </c>
      <c r="O17" s="10"/>
    </row>
    <row r="18" spans="1:15" ht="16.5" customHeight="1">
      <c r="A18" s="10" t="s">
        <v>27</v>
      </c>
      <c r="B18" s="10" t="s">
        <v>91</v>
      </c>
      <c r="C18" s="10" t="s">
        <v>115</v>
      </c>
      <c r="D18" s="10" t="s">
        <v>13</v>
      </c>
      <c r="E18" s="10" t="s">
        <v>15</v>
      </c>
      <c r="F18" s="10" t="s">
        <v>31</v>
      </c>
      <c r="G18" s="13">
        <v>359</v>
      </c>
      <c r="H18" s="14">
        <v>62</v>
      </c>
      <c r="I18" s="14">
        <v>85.75</v>
      </c>
      <c r="J18" s="14">
        <f t="shared" si="0"/>
        <v>73.875</v>
      </c>
      <c r="K18" s="14">
        <f t="shared" si="1"/>
        <v>72.8375</v>
      </c>
      <c r="L18" s="10" t="s">
        <v>26</v>
      </c>
      <c r="M18" s="10" t="s">
        <v>14</v>
      </c>
      <c r="N18" s="10" t="s">
        <v>35</v>
      </c>
      <c r="O18" s="10"/>
    </row>
    <row r="19" spans="1:15" ht="16.5" customHeight="1">
      <c r="A19" s="10" t="s">
        <v>28</v>
      </c>
      <c r="B19" s="10" t="s">
        <v>89</v>
      </c>
      <c r="C19" s="10" t="s">
        <v>113</v>
      </c>
      <c r="D19" s="10" t="s">
        <v>13</v>
      </c>
      <c r="E19" s="10" t="s">
        <v>15</v>
      </c>
      <c r="F19" s="10" t="s">
        <v>31</v>
      </c>
      <c r="G19" s="13">
        <v>362</v>
      </c>
      <c r="H19" s="14">
        <v>67</v>
      </c>
      <c r="I19" s="14">
        <v>78.25</v>
      </c>
      <c r="J19" s="14">
        <f t="shared" si="0"/>
        <v>72.625</v>
      </c>
      <c r="K19" s="14">
        <f t="shared" si="1"/>
        <v>72.5125</v>
      </c>
      <c r="L19" s="10" t="s">
        <v>27</v>
      </c>
      <c r="M19" s="10" t="s">
        <v>14</v>
      </c>
      <c r="N19" s="10" t="s">
        <v>35</v>
      </c>
      <c r="O19" s="10"/>
    </row>
    <row r="20" spans="1:15" ht="16.5" customHeight="1">
      <c r="A20" s="10" t="s">
        <v>29</v>
      </c>
      <c r="B20" s="10" t="s">
        <v>347</v>
      </c>
      <c r="C20" s="10" t="s">
        <v>361</v>
      </c>
      <c r="D20" s="10" t="s">
        <v>13</v>
      </c>
      <c r="E20" s="10" t="s">
        <v>15</v>
      </c>
      <c r="F20" s="10" t="s">
        <v>31</v>
      </c>
      <c r="G20" s="13">
        <v>333</v>
      </c>
      <c r="H20" s="14">
        <v>73.5</v>
      </c>
      <c r="I20" s="14">
        <v>83</v>
      </c>
      <c r="J20" s="14">
        <f t="shared" si="0"/>
        <v>78.25</v>
      </c>
      <c r="K20" s="14">
        <f t="shared" si="1"/>
        <v>72.425</v>
      </c>
      <c r="L20" s="10" t="s">
        <v>29</v>
      </c>
      <c r="M20" s="10" t="s">
        <v>15</v>
      </c>
      <c r="N20" s="10"/>
      <c r="O20" s="10" t="s">
        <v>387</v>
      </c>
    </row>
    <row r="21" spans="1:15" ht="16.5" customHeight="1">
      <c r="A21" s="10" t="s">
        <v>30</v>
      </c>
      <c r="B21" s="10" t="s">
        <v>345</v>
      </c>
      <c r="C21" s="10" t="s">
        <v>359</v>
      </c>
      <c r="D21" s="10" t="s">
        <v>13</v>
      </c>
      <c r="E21" s="10" t="s">
        <v>15</v>
      </c>
      <c r="F21" s="10" t="s">
        <v>31</v>
      </c>
      <c r="G21" s="13">
        <v>339</v>
      </c>
      <c r="H21" s="14">
        <v>66</v>
      </c>
      <c r="I21" s="14">
        <v>88</v>
      </c>
      <c r="J21" s="14">
        <f t="shared" si="0"/>
        <v>77</v>
      </c>
      <c r="K21" s="14">
        <f t="shared" si="1"/>
        <v>72.4</v>
      </c>
      <c r="L21" s="10" t="s">
        <v>30</v>
      </c>
      <c r="M21" s="10" t="s">
        <v>15</v>
      </c>
      <c r="N21" s="10"/>
      <c r="O21" s="10" t="s">
        <v>387</v>
      </c>
    </row>
    <row r="22" spans="1:15" ht="16.5" customHeight="1">
      <c r="A22" s="10" t="s">
        <v>119</v>
      </c>
      <c r="B22" s="10" t="s">
        <v>342</v>
      </c>
      <c r="C22" s="10" t="s">
        <v>356</v>
      </c>
      <c r="D22" s="10" t="s">
        <v>13</v>
      </c>
      <c r="E22" s="10" t="s">
        <v>15</v>
      </c>
      <c r="F22" s="10" t="s">
        <v>31</v>
      </c>
      <c r="G22" s="13">
        <v>349</v>
      </c>
      <c r="H22" s="14">
        <v>71</v>
      </c>
      <c r="I22" s="14">
        <v>76.75</v>
      </c>
      <c r="J22" s="14">
        <f t="shared" si="0"/>
        <v>73.875</v>
      </c>
      <c r="K22" s="14">
        <f t="shared" si="1"/>
        <v>71.8375</v>
      </c>
      <c r="L22" s="10" t="s">
        <v>119</v>
      </c>
      <c r="M22" s="10" t="s">
        <v>15</v>
      </c>
      <c r="N22" s="10"/>
      <c r="O22" s="10" t="s">
        <v>387</v>
      </c>
    </row>
    <row r="23" spans="1:15" ht="16.5" customHeight="1">
      <c r="A23" s="10" t="s">
        <v>120</v>
      </c>
      <c r="B23" s="10" t="s">
        <v>344</v>
      </c>
      <c r="C23" s="10" t="s">
        <v>358</v>
      </c>
      <c r="D23" s="10" t="s">
        <v>13</v>
      </c>
      <c r="E23" s="10" t="s">
        <v>15</v>
      </c>
      <c r="F23" s="10" t="s">
        <v>31</v>
      </c>
      <c r="G23" s="13">
        <v>340</v>
      </c>
      <c r="H23" s="14">
        <v>71.5</v>
      </c>
      <c r="I23" s="14">
        <v>77</v>
      </c>
      <c r="J23" s="14">
        <f t="shared" si="0"/>
        <v>74.25</v>
      </c>
      <c r="K23" s="14">
        <f t="shared" si="1"/>
        <v>71.125</v>
      </c>
      <c r="L23" s="10" t="s">
        <v>120</v>
      </c>
      <c r="M23" s="10" t="s">
        <v>15</v>
      </c>
      <c r="N23" s="10"/>
      <c r="O23" s="10" t="s">
        <v>387</v>
      </c>
    </row>
    <row r="24" spans="1:15" ht="16.5" customHeight="1">
      <c r="A24" s="10" t="s">
        <v>121</v>
      </c>
      <c r="B24" s="10" t="s">
        <v>90</v>
      </c>
      <c r="C24" s="10" t="s">
        <v>114</v>
      </c>
      <c r="D24" s="10" t="s">
        <v>13</v>
      </c>
      <c r="E24" s="10" t="s">
        <v>15</v>
      </c>
      <c r="F24" s="10" t="s">
        <v>31</v>
      </c>
      <c r="G24" s="13">
        <v>362</v>
      </c>
      <c r="H24" s="14">
        <v>62.5</v>
      </c>
      <c r="I24" s="14">
        <v>75</v>
      </c>
      <c r="J24" s="14">
        <f t="shared" si="0"/>
        <v>68.75</v>
      </c>
      <c r="K24" s="14">
        <f t="shared" si="1"/>
        <v>70.575</v>
      </c>
      <c r="L24" s="10" t="s">
        <v>121</v>
      </c>
      <c r="M24" s="10" t="s">
        <v>15</v>
      </c>
      <c r="N24" s="10"/>
      <c r="O24" s="10" t="s">
        <v>387</v>
      </c>
    </row>
    <row r="25" spans="1:15" ht="16.5" customHeight="1">
      <c r="A25" s="10" t="s">
        <v>122</v>
      </c>
      <c r="B25" s="10" t="s">
        <v>343</v>
      </c>
      <c r="C25" s="10" t="s">
        <v>357</v>
      </c>
      <c r="D25" s="10" t="s">
        <v>13</v>
      </c>
      <c r="E25" s="10" t="s">
        <v>15</v>
      </c>
      <c r="F25" s="10" t="s">
        <v>31</v>
      </c>
      <c r="G25" s="13">
        <v>349</v>
      </c>
      <c r="H25" s="14">
        <v>66</v>
      </c>
      <c r="I25" s="14">
        <v>75.5</v>
      </c>
      <c r="J25" s="14">
        <f t="shared" si="0"/>
        <v>70.75</v>
      </c>
      <c r="K25" s="14">
        <f t="shared" si="1"/>
        <v>70.275</v>
      </c>
      <c r="L25" s="10" t="s">
        <v>122</v>
      </c>
      <c r="M25" s="10" t="s">
        <v>15</v>
      </c>
      <c r="N25" s="10"/>
      <c r="O25" s="10" t="s">
        <v>387</v>
      </c>
    </row>
    <row r="26" spans="1:15" ht="16.5" customHeight="1">
      <c r="A26" s="10" t="s">
        <v>123</v>
      </c>
      <c r="B26" s="10" t="s">
        <v>351</v>
      </c>
      <c r="C26" s="10" t="s">
        <v>365</v>
      </c>
      <c r="D26" s="10" t="s">
        <v>13</v>
      </c>
      <c r="E26" s="10" t="s">
        <v>15</v>
      </c>
      <c r="F26" s="10" t="s">
        <v>31</v>
      </c>
      <c r="G26" s="13">
        <v>305</v>
      </c>
      <c r="H26" s="14">
        <v>70</v>
      </c>
      <c r="I26" s="14">
        <v>84</v>
      </c>
      <c r="J26" s="14">
        <f t="shared" si="0"/>
        <v>77</v>
      </c>
      <c r="K26" s="14">
        <f t="shared" si="1"/>
        <v>69</v>
      </c>
      <c r="L26" s="10" t="s">
        <v>123</v>
      </c>
      <c r="M26" s="10" t="s">
        <v>15</v>
      </c>
      <c r="N26" s="10"/>
      <c r="O26" s="10" t="s">
        <v>387</v>
      </c>
    </row>
    <row r="27" spans="1:15" ht="16.5" customHeight="1">
      <c r="A27" s="10" t="s">
        <v>124</v>
      </c>
      <c r="B27" s="10" t="s">
        <v>349</v>
      </c>
      <c r="C27" s="10" t="s">
        <v>363</v>
      </c>
      <c r="D27" s="10" t="s">
        <v>13</v>
      </c>
      <c r="E27" s="10" t="s">
        <v>15</v>
      </c>
      <c r="F27" s="10" t="s">
        <v>31</v>
      </c>
      <c r="G27" s="13">
        <v>316</v>
      </c>
      <c r="H27" s="14">
        <v>65.5</v>
      </c>
      <c r="I27" s="14">
        <v>80</v>
      </c>
      <c r="J27" s="14">
        <f t="shared" si="0"/>
        <v>72.75</v>
      </c>
      <c r="K27" s="14">
        <f t="shared" si="1"/>
        <v>67.975</v>
      </c>
      <c r="L27" s="10" t="s">
        <v>124</v>
      </c>
      <c r="M27" s="10" t="s">
        <v>15</v>
      </c>
      <c r="N27" s="10"/>
      <c r="O27" s="10" t="s">
        <v>387</v>
      </c>
    </row>
    <row r="28" spans="1:15" ht="16.5" customHeight="1">
      <c r="A28" s="10" t="s">
        <v>125</v>
      </c>
      <c r="B28" s="10" t="s">
        <v>346</v>
      </c>
      <c r="C28" s="10" t="s">
        <v>360</v>
      </c>
      <c r="D28" s="10" t="s">
        <v>13</v>
      </c>
      <c r="E28" s="10" t="s">
        <v>15</v>
      </c>
      <c r="F28" s="10" t="s">
        <v>31</v>
      </c>
      <c r="G28" s="13">
        <v>335</v>
      </c>
      <c r="H28" s="14">
        <v>52.5</v>
      </c>
      <c r="I28" s="14">
        <v>77.25</v>
      </c>
      <c r="J28" s="14">
        <f t="shared" si="0"/>
        <v>64.875</v>
      </c>
      <c r="K28" s="14">
        <f t="shared" si="1"/>
        <v>65.9375</v>
      </c>
      <c r="L28" s="10" t="s">
        <v>125</v>
      </c>
      <c r="M28" s="10" t="s">
        <v>15</v>
      </c>
      <c r="N28" s="10"/>
      <c r="O28" s="10" t="s">
        <v>387</v>
      </c>
    </row>
    <row r="29" spans="1:15" ht="16.5" customHeight="1">
      <c r="A29" s="10" t="s">
        <v>126</v>
      </c>
      <c r="B29" s="10" t="s">
        <v>350</v>
      </c>
      <c r="C29" s="10" t="s">
        <v>364</v>
      </c>
      <c r="D29" s="10" t="s">
        <v>13</v>
      </c>
      <c r="E29" s="10" t="s">
        <v>15</v>
      </c>
      <c r="F29" s="10" t="s">
        <v>31</v>
      </c>
      <c r="G29" s="13">
        <v>311</v>
      </c>
      <c r="H29" s="14">
        <v>64</v>
      </c>
      <c r="I29" s="14">
        <v>74.75</v>
      </c>
      <c r="J29" s="14">
        <f t="shared" si="0"/>
        <v>69.375</v>
      </c>
      <c r="K29" s="14">
        <f t="shared" si="1"/>
        <v>65.7875</v>
      </c>
      <c r="L29" s="10" t="s">
        <v>126</v>
      </c>
      <c r="M29" s="10" t="s">
        <v>15</v>
      </c>
      <c r="N29" s="10"/>
      <c r="O29" s="10" t="s">
        <v>387</v>
      </c>
    </row>
    <row r="30" spans="1:15" ht="16.5" customHeight="1">
      <c r="A30" s="10" t="s">
        <v>127</v>
      </c>
      <c r="B30" s="10" t="s">
        <v>352</v>
      </c>
      <c r="C30" s="10" t="s">
        <v>366</v>
      </c>
      <c r="D30" s="10" t="s">
        <v>13</v>
      </c>
      <c r="E30" s="10" t="s">
        <v>15</v>
      </c>
      <c r="F30" s="10" t="s">
        <v>31</v>
      </c>
      <c r="G30" s="13">
        <v>267</v>
      </c>
      <c r="H30" s="14">
        <v>75.5</v>
      </c>
      <c r="I30" s="14">
        <v>80.25</v>
      </c>
      <c r="J30" s="14">
        <f t="shared" si="0"/>
        <v>77.875</v>
      </c>
      <c r="K30" s="14">
        <f t="shared" si="1"/>
        <v>65.6375</v>
      </c>
      <c r="L30" s="10" t="s">
        <v>127</v>
      </c>
      <c r="M30" s="10" t="s">
        <v>15</v>
      </c>
      <c r="N30" s="10"/>
      <c r="O30" s="10" t="s">
        <v>387</v>
      </c>
    </row>
  </sheetData>
  <sheetProtection/>
  <mergeCells count="15">
    <mergeCell ref="O3:O4"/>
    <mergeCell ref="K3:K4"/>
    <mergeCell ref="L3:L4"/>
    <mergeCell ref="G3:G4"/>
    <mergeCell ref="H3:J3"/>
    <mergeCell ref="A1:O1"/>
    <mergeCell ref="B3:B4"/>
    <mergeCell ref="C3:C4"/>
    <mergeCell ref="D3:D4"/>
    <mergeCell ref="E3:E4"/>
    <mergeCell ref="A2:O2"/>
    <mergeCell ref="M3:M4"/>
    <mergeCell ref="N3:N4"/>
    <mergeCell ref="A3:A4"/>
    <mergeCell ref="F3:F4"/>
  </mergeCells>
  <dataValidations count="8">
    <dataValidation type="list" allowBlank="1" showInputMessage="1" showErrorMessage="1" sqref="F5:F30">
      <formula1>"否,校内调剂,校外调剂"</formula1>
    </dataValidation>
    <dataValidation type="list" allowBlank="1" showInputMessage="1" showErrorMessage="1" sqref="D5:D30">
      <formula1>"本科,专科"</formula1>
    </dataValidation>
    <dataValidation type="list" allowBlank="1" showInputMessage="1" showErrorMessage="1" sqref="E5:E30">
      <formula1>"否,是"</formula1>
    </dataValidation>
    <dataValidation type="list" allowBlank="1" showInputMessage="1" showErrorMessage="1" sqref="M5:M30">
      <formula1>"是,否,候补"</formula1>
    </dataValidation>
    <dataValidation type="list" allowBlank="1" showInputMessage="1" showErrorMessage="1" sqref="O5:O30">
      <formula1>"推免生,排名靠后,复试成绩不合格,体检不合格,考生放弃"</formula1>
    </dataValidation>
    <dataValidation type="list" allowBlank="1" showInputMessage="1" showErrorMessage="1" sqref="N5:N30">
      <formula1>"非定向就业,定向就业"</formula1>
    </dataValidation>
    <dataValidation type="custom" allowBlank="1" showInputMessage="1" showErrorMessage="1" sqref="B14">
      <formula1>COUNTIF(B:B,B13)=1</formula1>
    </dataValidation>
    <dataValidation type="custom" allowBlank="1" showInputMessage="1" showErrorMessage="1" sqref="B5:B6 B8:B13">
      <formula1>COUNTIF(B:B,B5)=1</formula1>
    </dataValidation>
  </dataValidations>
  <printOptions/>
  <pageMargins left="0.5" right="0.29" top="0.2" bottom="0.6" header="0.17" footer="0.28"/>
  <pageSetup horizontalDpi="600" verticalDpi="600" orientation="landscape" paperSize="9" r:id="rId1"/>
  <headerFooter alignWithMargins="0">
    <oddFooter xml:space="preserve">&amp;L指导组召集人签名：                                  学院主管领导签名：               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Angelinasun</cp:lastModifiedBy>
  <cp:lastPrinted>2015-03-31T03:44:23Z</cp:lastPrinted>
  <dcterms:created xsi:type="dcterms:W3CDTF">2012-06-06T01:30:27Z</dcterms:created>
  <dcterms:modified xsi:type="dcterms:W3CDTF">2015-04-30T03:15:15Z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2052-8.1.0.2424</vt:lpwstr>
  </property>
</Properties>
</file>