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<sst xmlns="http://schemas.openxmlformats.org/spreadsheetml/2006/main" count="56" uniqueCount="43">
  <si>
    <t>序号</t>
  </si>
  <si>
    <t>考生编号</t>
  </si>
  <si>
    <t>姓名</t>
  </si>
  <si>
    <t>专业
代码</t>
  </si>
  <si>
    <t>专业
名称</t>
  </si>
  <si>
    <t xml:space="preserve">初试总
成绩a
</t>
  </si>
  <si>
    <t>复试总成绩百分制b</t>
  </si>
  <si>
    <t xml:space="preserve">初试权重成绩A
=(a/5)×50%
</t>
  </si>
  <si>
    <t>复试权重成绩B
=b×50%</t>
  </si>
  <si>
    <t>考生最后成绩
A+B</t>
  </si>
  <si>
    <t>是否
拟录取</t>
  </si>
  <si>
    <t>106609000002708</t>
  </si>
  <si>
    <t>杨桂钊</t>
  </si>
  <si>
    <t>100201</t>
  </si>
  <si>
    <t>内科学</t>
  </si>
  <si>
    <t>是</t>
  </si>
  <si>
    <t>105589800117236</t>
  </si>
  <si>
    <t>王姗</t>
  </si>
  <si>
    <t>105114</t>
  </si>
  <si>
    <t>康复医学与理疗学</t>
  </si>
  <si>
    <t>100259371702996</t>
  </si>
  <si>
    <t>张福兰</t>
  </si>
  <si>
    <t>100207</t>
  </si>
  <si>
    <t>影像医学与核医学</t>
  </si>
  <si>
    <t>106319020642295</t>
  </si>
  <si>
    <t>杨春燕</t>
  </si>
  <si>
    <t>106319020642285</t>
  </si>
  <si>
    <t>张馨予</t>
  </si>
  <si>
    <t>106119029100127</t>
  </si>
  <si>
    <t>夏珊</t>
  </si>
  <si>
    <t>生药学</t>
  </si>
  <si>
    <t>104419431103253</t>
  </si>
  <si>
    <t>张梦笛</t>
  </si>
  <si>
    <t>1002Z1</t>
  </si>
  <si>
    <t>临床中西医</t>
  </si>
  <si>
    <t>106339105709027</t>
  </si>
  <si>
    <t>曾植唯</t>
  </si>
  <si>
    <t>中西医结合临床</t>
  </si>
  <si>
    <t>106789000005413</t>
  </si>
  <si>
    <t>罗玲玲</t>
  </si>
  <si>
    <t>护理学</t>
  </si>
  <si>
    <t>王祖娇</t>
  </si>
  <si>
    <t>口腔医学硕士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</si>
</sst>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_);[Red]\(0.0\)"/>
    <numFmt numFmtId="179" formatCode="0.00_);[Red]\(0.00\)"/>
  </numFmts>
  <fonts count="46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1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</cellStyleXfs>
  <cellXfs count="43">
    <xf numFmtId="0" fontId="0" fillId="0" borderId="0" xfId="0" applyAlignment="1">
      <alignment vertical="center"/>
    </xf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left" vertical="center"/>
    </xf>
    <xf numFmtId="176" fontId="43" fillId="0" borderId="0" xfId="0" applyNumberFormat="1" applyFont="1" applyFill="1" applyAlignment="1">
      <alignment horizontal="left" vertical="center"/>
    </xf>
    <xf numFmtId="0" fontId="44" fillId="0" borderId="9" xfId="0" applyFont="1" applyFill="1" applyBorder="1" applyAlignment="1">
      <alignment horizontal="left" vertical="center"/>
    </xf>
    <xf numFmtId="0" fontId="44" fillId="0" borderId="9" xfId="63" applyFont="1" applyFill="1" applyBorder="1" applyAlignment="1">
      <alignment horizontal="left" vertical="center"/>
      <protection/>
    </xf>
    <xf numFmtId="0" fontId="44" fillId="0" borderId="9" xfId="63" applyFont="1" applyFill="1" applyBorder="1" applyAlignment="1">
      <alignment horizontal="left" vertical="center" wrapText="1"/>
      <protection/>
    </xf>
    <xf numFmtId="177" fontId="44" fillId="0" borderId="9" xfId="63" applyNumberFormat="1" applyFont="1" applyFill="1" applyBorder="1" applyAlignment="1">
      <alignment horizontal="left" vertical="center" wrapText="1"/>
      <protection/>
    </xf>
    <xf numFmtId="178" fontId="44" fillId="0" borderId="9" xfId="63" applyNumberFormat="1" applyFont="1" applyFill="1" applyBorder="1" applyAlignment="1">
      <alignment horizontal="left" vertical="center" wrapText="1"/>
      <protection/>
    </xf>
    <xf numFmtId="179" fontId="44" fillId="0" borderId="9" xfId="63" applyNumberFormat="1" applyFont="1" applyFill="1" applyBorder="1" applyAlignment="1">
      <alignment horizontal="left" vertical="center" wrapText="1"/>
      <protection/>
    </xf>
    <xf numFmtId="0" fontId="43" fillId="0" borderId="9" xfId="0" applyFont="1" applyFill="1" applyBorder="1" applyAlignment="1">
      <alignment horizontal="left" vertical="center"/>
    </xf>
    <xf numFmtId="49" fontId="43" fillId="0" borderId="9" xfId="0" applyNumberFormat="1" applyFont="1" applyFill="1" applyBorder="1" applyAlignment="1">
      <alignment horizontal="left" vertical="center"/>
    </xf>
    <xf numFmtId="49" fontId="23" fillId="0" borderId="9" xfId="0" applyNumberFormat="1" applyFont="1" applyFill="1" applyBorder="1" applyAlignment="1">
      <alignment horizontal="left"/>
    </xf>
    <xf numFmtId="0" fontId="23" fillId="0" borderId="9" xfId="0" applyFont="1" applyFill="1" applyBorder="1" applyAlignment="1">
      <alignment horizontal="left"/>
    </xf>
    <xf numFmtId="0" fontId="23" fillId="0" borderId="9" xfId="0" applyFont="1" applyFill="1" applyBorder="1" applyAlignment="1">
      <alignment horizontal="left"/>
    </xf>
    <xf numFmtId="0" fontId="23" fillId="0" borderId="9" xfId="64" applyFont="1" applyFill="1" applyBorder="1" applyAlignment="1">
      <alignment horizontal="left"/>
      <protection/>
    </xf>
    <xf numFmtId="0" fontId="23" fillId="0" borderId="9" xfId="0" applyFont="1" applyFill="1" applyBorder="1" applyAlignment="1">
      <alignment horizontal="left"/>
    </xf>
    <xf numFmtId="176" fontId="23" fillId="0" borderId="9" xfId="0" applyNumberFormat="1" applyFont="1" applyFill="1" applyBorder="1" applyAlignment="1">
      <alignment horizontal="left" vertical="center"/>
    </xf>
    <xf numFmtId="0" fontId="43" fillId="0" borderId="9" xfId="0" applyFont="1" applyFill="1" applyBorder="1" applyAlignment="1">
      <alignment horizontal="left" vertical="center"/>
    </xf>
    <xf numFmtId="49" fontId="43" fillId="0" borderId="10" xfId="0" applyNumberFormat="1" applyFont="1" applyFill="1" applyBorder="1" applyAlignment="1">
      <alignment horizontal="left"/>
    </xf>
    <xf numFmtId="0" fontId="43" fillId="0" borderId="10" xfId="0" applyFont="1" applyFill="1" applyBorder="1" applyAlignment="1">
      <alignment horizontal="left"/>
    </xf>
    <xf numFmtId="0" fontId="43" fillId="0" borderId="10" xfId="0" applyFont="1" applyFill="1" applyBorder="1" applyAlignment="1">
      <alignment horizontal="left"/>
    </xf>
    <xf numFmtId="0" fontId="43" fillId="0" borderId="10" xfId="0" applyFont="1" applyFill="1" applyBorder="1" applyAlignment="1">
      <alignment horizontal="left"/>
    </xf>
    <xf numFmtId="0" fontId="45" fillId="0" borderId="10" xfId="0" applyFont="1" applyFill="1" applyBorder="1" applyAlignment="1">
      <alignment horizontal="left"/>
    </xf>
    <xf numFmtId="49" fontId="43" fillId="0" borderId="0" xfId="0" applyNumberFormat="1" applyFont="1" applyFill="1" applyAlignment="1">
      <alignment/>
    </xf>
    <xf numFmtId="0" fontId="43" fillId="0" borderId="9" xfId="0" applyFont="1" applyFill="1" applyBorder="1" applyAlignment="1">
      <alignment horizontal="left"/>
    </xf>
    <xf numFmtId="0" fontId="43" fillId="0" borderId="0" xfId="0" applyFont="1" applyFill="1" applyAlignment="1">
      <alignment horizontal="left" vertical="center"/>
    </xf>
    <xf numFmtId="0" fontId="43" fillId="0" borderId="9" xfId="0" applyFont="1" applyFill="1" applyBorder="1" applyAlignment="1">
      <alignment horizontal="left"/>
    </xf>
    <xf numFmtId="49" fontId="43" fillId="0" borderId="9" xfId="0" applyNumberFormat="1" applyFont="1" applyFill="1" applyBorder="1" applyAlignment="1">
      <alignment horizontal="left"/>
    </xf>
    <xf numFmtId="0" fontId="43" fillId="0" borderId="9" xfId="0" applyFont="1" applyFill="1" applyBorder="1" applyAlignment="1">
      <alignment horizontal="left"/>
    </xf>
    <xf numFmtId="0" fontId="43" fillId="0" borderId="9" xfId="0" applyFont="1" applyFill="1" applyBorder="1" applyAlignment="1">
      <alignment horizontal="left"/>
    </xf>
    <xf numFmtId="0" fontId="43" fillId="0" borderId="9" xfId="0" applyFont="1" applyFill="1" applyBorder="1" applyAlignment="1">
      <alignment horizontal="left"/>
    </xf>
    <xf numFmtId="0" fontId="43" fillId="0" borderId="9" xfId="0" applyFont="1" applyFill="1" applyBorder="1" applyAlignment="1">
      <alignment horizontal="left"/>
    </xf>
    <xf numFmtId="176" fontId="43" fillId="0" borderId="9" xfId="0" applyNumberFormat="1" applyFont="1" applyFill="1" applyBorder="1" applyAlignment="1">
      <alignment horizontal="left"/>
    </xf>
    <xf numFmtId="0" fontId="43" fillId="0" borderId="9" xfId="0" applyFont="1" applyFill="1" applyBorder="1" applyAlignment="1">
      <alignment horizontal="left"/>
    </xf>
    <xf numFmtId="177" fontId="43" fillId="0" borderId="9" xfId="0" applyNumberFormat="1" applyFont="1" applyFill="1" applyBorder="1" applyAlignment="1">
      <alignment horizontal="left" vertical="center"/>
    </xf>
    <xf numFmtId="0" fontId="43" fillId="0" borderId="9" xfId="0" applyFont="1" applyFill="1" applyBorder="1" applyAlignment="1">
      <alignment horizontal="left" vertical="center"/>
    </xf>
    <xf numFmtId="0" fontId="43" fillId="0" borderId="9" xfId="0" applyFont="1" applyFill="1" applyBorder="1" applyAlignment="1">
      <alignment horizontal="left" vertical="center"/>
    </xf>
    <xf numFmtId="0" fontId="43" fillId="0" borderId="9" xfId="0" applyFont="1" applyFill="1" applyBorder="1" applyAlignment="1">
      <alignment horizontal="left"/>
    </xf>
    <xf numFmtId="176" fontId="43" fillId="0" borderId="9" xfId="0" applyNumberFormat="1" applyFont="1" applyFill="1" applyBorder="1" applyAlignment="1">
      <alignment horizontal="left"/>
    </xf>
    <xf numFmtId="176" fontId="44" fillId="0" borderId="9" xfId="63" applyNumberFormat="1" applyFont="1" applyFill="1" applyBorder="1" applyAlignment="1">
      <alignment horizontal="left" vertical="center" wrapText="1"/>
      <protection/>
    </xf>
    <xf numFmtId="176" fontId="43" fillId="0" borderId="9" xfId="0" applyNumberFormat="1" applyFont="1" applyFill="1" applyBorder="1" applyAlignment="1">
      <alignment horizontal="left" vertical="center"/>
    </xf>
    <xf numFmtId="176" fontId="43" fillId="0" borderId="9" xfId="0" applyNumberFormat="1" applyFont="1" applyFill="1" applyBorder="1" applyAlignment="1">
      <alignment horizontal="lef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SheetLayoutView="100" workbookViewId="0" topLeftCell="A1">
      <selection activeCell="H24" sqref="H24"/>
    </sheetView>
  </sheetViews>
  <sheetFormatPr defaultColWidth="9.00390625" defaultRowHeight="14.25"/>
  <cols>
    <col min="1" max="1" width="9.00390625" style="2" customWidth="1"/>
    <col min="2" max="2" width="17.625" style="2" customWidth="1"/>
    <col min="3" max="4" width="9.00390625" style="2" customWidth="1"/>
    <col min="5" max="5" width="17.125" style="2" customWidth="1"/>
    <col min="6" max="8" width="9.00390625" style="2" customWidth="1"/>
    <col min="9" max="10" width="9.00390625" style="3" customWidth="1"/>
    <col min="11" max="16384" width="9.00390625" style="2" customWidth="1"/>
  </cols>
  <sheetData>
    <row r="1" spans="1:11" s="1" customFormat="1" ht="67.5" customHeight="1">
      <c r="A1" s="4" t="s">
        <v>0</v>
      </c>
      <c r="B1" s="4" t="s">
        <v>1</v>
      </c>
      <c r="C1" s="5" t="s">
        <v>2</v>
      </c>
      <c r="D1" s="6" t="s">
        <v>3</v>
      </c>
      <c r="E1" s="6" t="s">
        <v>4</v>
      </c>
      <c r="F1" s="7" t="s">
        <v>5</v>
      </c>
      <c r="G1" s="8" t="s">
        <v>6</v>
      </c>
      <c r="H1" s="9" t="s">
        <v>7</v>
      </c>
      <c r="I1" s="40" t="s">
        <v>8</v>
      </c>
      <c r="J1" s="40" t="s">
        <v>9</v>
      </c>
      <c r="K1" s="6" t="s">
        <v>10</v>
      </c>
    </row>
    <row r="2" spans="1:11" s="1" customFormat="1" ht="13.5">
      <c r="A2" s="10">
        <v>1</v>
      </c>
      <c r="B2" s="11" t="s">
        <v>11</v>
      </c>
      <c r="C2" s="10" t="s">
        <v>12</v>
      </c>
      <c r="D2" s="10" t="s">
        <v>13</v>
      </c>
      <c r="E2" s="10" t="s">
        <v>14</v>
      </c>
      <c r="F2" s="10">
        <v>348</v>
      </c>
      <c r="G2" s="10">
        <v>73.35</v>
      </c>
      <c r="H2" s="10">
        <v>34.8</v>
      </c>
      <c r="I2" s="41">
        <v>36.675</v>
      </c>
      <c r="J2" s="41">
        <v>71.475</v>
      </c>
      <c r="K2" s="10" t="s">
        <v>15</v>
      </c>
    </row>
    <row r="3" spans="1:11" s="1" customFormat="1" ht="13.5">
      <c r="A3" s="10">
        <v>2</v>
      </c>
      <c r="B3" s="11" t="s">
        <v>16</v>
      </c>
      <c r="C3" s="10" t="s">
        <v>17</v>
      </c>
      <c r="D3" s="10" t="s">
        <v>18</v>
      </c>
      <c r="E3" s="10" t="s">
        <v>19</v>
      </c>
      <c r="F3" s="10">
        <v>362</v>
      </c>
      <c r="G3" s="10">
        <v>71.55</v>
      </c>
      <c r="H3" s="10">
        <v>36.2</v>
      </c>
      <c r="I3" s="41">
        <v>35.775</v>
      </c>
      <c r="J3" s="41">
        <v>71.975</v>
      </c>
      <c r="K3" s="10" t="s">
        <v>15</v>
      </c>
    </row>
    <row r="4" spans="1:11" ht="13.5">
      <c r="A4" s="10">
        <v>3</v>
      </c>
      <c r="B4" s="12" t="s">
        <v>20</v>
      </c>
      <c r="C4" s="13" t="s">
        <v>21</v>
      </c>
      <c r="D4" s="14" t="s">
        <v>22</v>
      </c>
      <c r="E4" s="15" t="s">
        <v>23</v>
      </c>
      <c r="F4" s="16">
        <v>345</v>
      </c>
      <c r="G4" s="17">
        <v>82.9375</v>
      </c>
      <c r="H4" s="18">
        <f aca="true" t="shared" si="0" ref="H4:H6">(F4/5)*50%</f>
        <v>34.5</v>
      </c>
      <c r="I4" s="42">
        <f aca="true" t="shared" si="1" ref="I4:I6">G4*50%</f>
        <v>41.46875</v>
      </c>
      <c r="J4" s="42">
        <f aca="true" t="shared" si="2" ref="J4:J6">H4+I4</f>
        <v>75.96875</v>
      </c>
      <c r="K4" s="10" t="s">
        <v>15</v>
      </c>
    </row>
    <row r="5" spans="1:11" ht="13.5">
      <c r="A5" s="10">
        <v>4</v>
      </c>
      <c r="B5" s="12" t="s">
        <v>24</v>
      </c>
      <c r="C5" s="13" t="s">
        <v>25</v>
      </c>
      <c r="D5" s="14" t="s">
        <v>22</v>
      </c>
      <c r="E5" s="15" t="s">
        <v>23</v>
      </c>
      <c r="F5" s="16">
        <v>341</v>
      </c>
      <c r="G5" s="17">
        <v>76.5</v>
      </c>
      <c r="H5" s="18">
        <f t="shared" si="0"/>
        <v>34.1</v>
      </c>
      <c r="I5" s="42">
        <f t="shared" si="1"/>
        <v>38.25</v>
      </c>
      <c r="J5" s="42">
        <f t="shared" si="2"/>
        <v>72.35</v>
      </c>
      <c r="K5" s="10" t="s">
        <v>15</v>
      </c>
    </row>
    <row r="6" spans="1:11" ht="13.5">
      <c r="A6" s="10">
        <v>5</v>
      </c>
      <c r="B6" s="12" t="s">
        <v>26</v>
      </c>
      <c r="C6" s="13" t="s">
        <v>27</v>
      </c>
      <c r="D6" s="14" t="s">
        <v>22</v>
      </c>
      <c r="E6" s="15" t="s">
        <v>23</v>
      </c>
      <c r="F6" s="16">
        <v>332</v>
      </c>
      <c r="G6" s="17">
        <v>77.75</v>
      </c>
      <c r="H6" s="18">
        <f t="shared" si="0"/>
        <v>33.2</v>
      </c>
      <c r="I6" s="42">
        <f t="shared" si="1"/>
        <v>38.875</v>
      </c>
      <c r="J6" s="42">
        <f t="shared" si="2"/>
        <v>72.075</v>
      </c>
      <c r="K6" s="10" t="s">
        <v>15</v>
      </c>
    </row>
    <row r="7" spans="1:11" ht="13.5">
      <c r="A7" s="10">
        <v>6</v>
      </c>
      <c r="B7" s="19" t="s">
        <v>28</v>
      </c>
      <c r="C7" s="20" t="s">
        <v>29</v>
      </c>
      <c r="D7" s="21">
        <v>100703</v>
      </c>
      <c r="E7" s="22" t="s">
        <v>30</v>
      </c>
      <c r="F7" s="23">
        <v>319</v>
      </c>
      <c r="G7" s="23">
        <v>67.8</v>
      </c>
      <c r="H7" s="23">
        <v>31.9</v>
      </c>
      <c r="I7" s="23">
        <v>33.9</v>
      </c>
      <c r="J7" s="23">
        <v>65.8</v>
      </c>
      <c r="K7" s="10" t="s">
        <v>15</v>
      </c>
    </row>
    <row r="8" spans="1:11" ht="13.5">
      <c r="A8" s="10">
        <v>7</v>
      </c>
      <c r="B8" s="24" t="s">
        <v>31</v>
      </c>
      <c r="C8" s="25" t="s">
        <v>32</v>
      </c>
      <c r="D8" s="26" t="s">
        <v>33</v>
      </c>
      <c r="E8" s="25" t="s">
        <v>34</v>
      </c>
      <c r="F8" s="27">
        <v>319</v>
      </c>
      <c r="G8" s="27">
        <v>81.6</v>
      </c>
      <c r="H8" s="27">
        <f>F8/5*0.5</f>
        <v>31.9</v>
      </c>
      <c r="I8" s="27">
        <f>G8*0.5</f>
        <v>40.8</v>
      </c>
      <c r="J8" s="27">
        <v>72.7</v>
      </c>
      <c r="K8" s="10" t="s">
        <v>15</v>
      </c>
    </row>
    <row r="9" spans="1:11" ht="13.5">
      <c r="A9" s="10">
        <v>8</v>
      </c>
      <c r="B9" s="24" t="s">
        <v>35</v>
      </c>
      <c r="C9" s="25" t="s">
        <v>36</v>
      </c>
      <c r="D9" s="2">
        <v>105709</v>
      </c>
      <c r="E9" s="25" t="s">
        <v>37</v>
      </c>
      <c r="F9" s="27">
        <v>329</v>
      </c>
      <c r="G9" s="27">
        <v>86.9</v>
      </c>
      <c r="H9" s="27">
        <f>F9/5*0.5</f>
        <v>32.9</v>
      </c>
      <c r="I9" s="27">
        <f>G9*0.5</f>
        <v>43.45</v>
      </c>
      <c r="J9" s="27">
        <v>76.35</v>
      </c>
      <c r="K9" s="10" t="s">
        <v>15</v>
      </c>
    </row>
    <row r="10" spans="1:11" ht="13.5">
      <c r="A10" s="10">
        <v>9</v>
      </c>
      <c r="B10" s="28" t="s">
        <v>38</v>
      </c>
      <c r="C10" s="29" t="s">
        <v>39</v>
      </c>
      <c r="D10" s="30">
        <v>105400</v>
      </c>
      <c r="E10" s="31" t="s">
        <v>40</v>
      </c>
      <c r="F10" s="32">
        <v>364</v>
      </c>
      <c r="G10" s="33">
        <v>78.94</v>
      </c>
      <c r="H10" s="34">
        <v>36.4</v>
      </c>
      <c r="I10" s="33">
        <v>39.47</v>
      </c>
      <c r="J10" s="33">
        <v>75.87</v>
      </c>
      <c r="K10" s="10" t="s">
        <v>15</v>
      </c>
    </row>
    <row r="11" spans="1:11" ht="13.5">
      <c r="A11" s="10">
        <v>10</v>
      </c>
      <c r="B11" s="35">
        <v>101619423003358</v>
      </c>
      <c r="C11" s="36" t="s">
        <v>41</v>
      </c>
      <c r="D11" s="37">
        <v>105200</v>
      </c>
      <c r="E11" s="36" t="s">
        <v>42</v>
      </c>
      <c r="F11" s="38">
        <v>347</v>
      </c>
      <c r="G11" s="39">
        <v>74.13</v>
      </c>
      <c r="H11" s="39">
        <v>34.7</v>
      </c>
      <c r="I11" s="39">
        <v>37.07</v>
      </c>
      <c r="J11" s="39">
        <v>71.77</v>
      </c>
      <c r="K11" s="10" t="s">
        <v>15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涓涓之淇</cp:lastModifiedBy>
  <dcterms:created xsi:type="dcterms:W3CDTF">2019-04-17T06:48:03Z</dcterms:created>
  <dcterms:modified xsi:type="dcterms:W3CDTF">2019-04-17T06:55:09Z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2052-11.1.0.8573</vt:lpwstr>
  </property>
</Properties>
</file>